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nv-my.sharepoint.com/personal/jkitchens_health_nv_gov/Documents/Desktop/Sub Grant Docs/FY 23/"/>
    </mc:Choice>
  </mc:AlternateContent>
  <xr:revisionPtr revIDLastSave="10" documentId="8_{158ED33F-594E-41DA-897B-4F48B2A7695E}" xr6:coauthVersionLast="47" xr6:coauthVersionMax="47" xr10:uidLastSave="{AF7515A7-4EE9-4457-B7E6-4E69EE63C694}"/>
  <bookViews>
    <workbookView xWindow="28680" yWindow="-120" windowWidth="29040" windowHeight="15840" tabRatio="820" xr2:uid="{00000000-000D-0000-FFFF-FFFF00000000}"/>
  </bookViews>
  <sheets>
    <sheet name="Budget Narrative" sheetId="3" r:id="rId1"/>
    <sheet name="Budget Summary" sheetId="1" r:id="rId2"/>
    <sheet name="Add-Remove Lines Examples" sheetId="4" r:id="rId3"/>
    <sheet name="Internal Use Only" sheetId="5" state="hidden" r:id="rId4"/>
  </sheets>
  <definedNames>
    <definedName name="_xlnm.Print_Area" localSheetId="0">'Budget Narrative'!$A$1:$G$101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3" l="1"/>
  <c r="G4" i="3"/>
  <c r="G5" i="5"/>
  <c r="G7" i="5" s="1"/>
  <c r="H5" i="5"/>
  <c r="H7" i="5" s="1"/>
  <c r="I5" i="5"/>
  <c r="I7" i="5" s="1"/>
  <c r="J5" i="5"/>
  <c r="J7" i="5" s="1"/>
  <c r="K5" i="5"/>
  <c r="K7" i="5" s="1"/>
  <c r="L3" i="5"/>
  <c r="C23" i="3"/>
  <c r="C5" i="5"/>
  <c r="C7" i="5" s="1"/>
  <c r="D5" i="5"/>
  <c r="D7" i="5" s="1"/>
  <c r="E5" i="5"/>
  <c r="E7" i="5" s="1"/>
  <c r="F5" i="5"/>
  <c r="F7" i="5" s="1"/>
  <c r="B5" i="5"/>
  <c r="B18" i="5"/>
  <c r="B20" i="5" s="1"/>
  <c r="H18" i="5"/>
  <c r="H20" i="5" s="1"/>
  <c r="C18" i="5"/>
  <c r="C20" i="5" s="1"/>
  <c r="D18" i="5"/>
  <c r="D20" i="5" s="1"/>
  <c r="E18" i="5"/>
  <c r="E20" i="5" s="1"/>
  <c r="F18" i="5"/>
  <c r="F20" i="5" s="1"/>
  <c r="G18" i="5"/>
  <c r="G20" i="5" s="1"/>
  <c r="I16" i="5"/>
  <c r="G76" i="3"/>
  <c r="B16" i="1"/>
  <c r="J16" i="1"/>
  <c r="C20" i="1"/>
  <c r="C22" i="1" s="1"/>
  <c r="I20" i="1"/>
  <c r="I22" i="1"/>
  <c r="H20" i="1"/>
  <c r="H22" i="1" s="1"/>
  <c r="G20" i="1"/>
  <c r="G22" i="1"/>
  <c r="F20" i="1"/>
  <c r="F22" i="1" s="1"/>
  <c r="E20" i="1"/>
  <c r="E22" i="1"/>
  <c r="D20" i="1"/>
  <c r="D22" i="1" s="1"/>
  <c r="G82" i="3"/>
  <c r="B17" i="1"/>
  <c r="J17" i="1" s="1"/>
  <c r="E64" i="3"/>
  <c r="G61" i="3"/>
  <c r="B15" i="1"/>
  <c r="J15" i="1" s="1"/>
  <c r="G50" i="3"/>
  <c r="B13" i="1"/>
  <c r="J13" i="1"/>
  <c r="G57" i="3"/>
  <c r="B14" i="1" s="1"/>
  <c r="J14" i="1" s="1"/>
  <c r="D72" i="3"/>
  <c r="F29" i="3"/>
  <c r="F17" i="3"/>
  <c r="G17" i="3"/>
  <c r="F46" i="3"/>
  <c r="F8" i="3"/>
  <c r="G8" i="3" s="1"/>
  <c r="F11" i="3"/>
  <c r="G11" i="3"/>
  <c r="F14" i="3"/>
  <c r="G14" i="3" s="1"/>
  <c r="F47" i="3"/>
  <c r="F45" i="3"/>
  <c r="F44" i="3"/>
  <c r="F43" i="3"/>
  <c r="F42" i="3"/>
  <c r="F41" i="3"/>
  <c r="G39" i="3" s="1"/>
  <c r="F35" i="3"/>
  <c r="F34" i="3"/>
  <c r="F33" i="3"/>
  <c r="F32" i="3"/>
  <c r="G27" i="3" s="1"/>
  <c r="G25" i="3" s="1"/>
  <c r="B12" i="1" s="1"/>
  <c r="J12" i="1" s="1"/>
  <c r="F31" i="3"/>
  <c r="F30" i="3"/>
  <c r="B1" i="1"/>
  <c r="G22" i="3"/>
  <c r="L5" i="5" l="1"/>
  <c r="A10" i="5" s="1"/>
  <c r="B7" i="5"/>
  <c r="I18" i="5"/>
  <c r="I20" i="5" s="1"/>
  <c r="G96" i="3"/>
  <c r="G98" i="3" s="1"/>
  <c r="B11" i="1"/>
  <c r="L7" i="5" l="1"/>
  <c r="A23" i="5"/>
  <c r="J11" i="1"/>
  <c r="G101" i="3"/>
  <c r="B8" i="1" s="1"/>
  <c r="B18" i="1"/>
  <c r="J18" i="1" s="1"/>
  <c r="B24" i="1"/>
  <c r="J8" i="1" l="1"/>
  <c r="J20" i="1"/>
  <c r="J24" i="1" s="1"/>
  <c r="B20" i="1"/>
  <c r="J25" i="1" l="1"/>
  <c r="B22" i="1"/>
  <c r="J22" i="1"/>
</calcChain>
</file>

<file path=xl/sharedStrings.xml><?xml version="1.0" encoding="utf-8"?>
<sst xmlns="http://schemas.openxmlformats.org/spreadsheetml/2006/main" count="247" uniqueCount="158">
  <si>
    <t>A.</t>
  </si>
  <si>
    <t>TOTAL</t>
  </si>
  <si>
    <t xml:space="preserve">Personnel </t>
  </si>
  <si>
    <t>Equipment</t>
  </si>
  <si>
    <t>Program Income</t>
  </si>
  <si>
    <t>FUNDING SOURCES</t>
  </si>
  <si>
    <t>TOTAL EXPENSE</t>
  </si>
  <si>
    <t>These boxes should equal 0</t>
  </si>
  <si>
    <t>Total Indirect Cost</t>
  </si>
  <si>
    <t>EXPENSE CATEGORY</t>
  </si>
  <si>
    <t>Communications</t>
  </si>
  <si>
    <t xml:space="preserve">Contractual/Consultant </t>
  </si>
  <si>
    <t>Other Expenses</t>
  </si>
  <si>
    <t>PATTERN BOXES ARE FORMULA DRIVEN - DO NOT OVERIDE - SEE INSTRUCTIONS</t>
  </si>
  <si>
    <t>ENTER TOTAL REQUEST</t>
  </si>
  <si>
    <t xml:space="preserve">Indirect </t>
  </si>
  <si>
    <t>List staff, positions, percent of time to be spent on the project, rate of pay, fringe rate, and total cost to this grant.</t>
  </si>
  <si>
    <t>Other Funding</t>
  </si>
  <si>
    <t>B.  Explain any items noted as pending:</t>
  </si>
  <si>
    <t>C.  Program Income Calculation:</t>
  </si>
  <si>
    <t>Form 2</t>
  </si>
  <si>
    <t>Applicant Name:</t>
  </si>
  <si>
    <t>Total Agency Budget</t>
  </si>
  <si>
    <t>Operating</t>
  </si>
  <si>
    <t>Total:</t>
  </si>
  <si>
    <t>Annual Salary</t>
  </si>
  <si>
    <t>% of Time</t>
  </si>
  <si>
    <t xml:space="preserve">Months </t>
  </si>
  <si>
    <t>Amount Requested</t>
  </si>
  <si>
    <t>*Insert details to describe position duties as it relates to the funding (specific program objectives)</t>
  </si>
  <si>
    <t>Fringe Rate</t>
  </si>
  <si>
    <t>Total Personnel Costs</t>
  </si>
  <si>
    <t>including fringe</t>
  </si>
  <si>
    <t>Travel</t>
  </si>
  <si>
    <t>Out-of-State Travel</t>
  </si>
  <si>
    <t>Airfare:  cost per trip (origin &amp; designation) x # of trips x # of staff</t>
  </si>
  <si>
    <t>Baggage fee: $ amount per person x # of trips x # of staff</t>
  </si>
  <si>
    <t>Per Diem:  $ per day per GSA rate for area x  # of trips x # of staff</t>
  </si>
  <si>
    <t>Ground Transportation:  $ per r/trip x # of trips x # of staff</t>
  </si>
  <si>
    <t>In-State Travel</t>
  </si>
  <si>
    <t>Origin &amp; Destination</t>
  </si>
  <si>
    <t>Describe equipment</t>
  </si>
  <si>
    <t>Office supplies  $ amount x # of FTE staff x # of mo.</t>
  </si>
  <si>
    <t>Contractual</t>
  </si>
  <si>
    <t>Other</t>
  </si>
  <si>
    <t>Printing Services:  $ amount/mo. x 12 months</t>
  </si>
  <si>
    <t>Copier/Printer Lease: $ amount x 12 months</t>
  </si>
  <si>
    <t>Property and Contents Insurance per year</t>
  </si>
  <si>
    <t>Rent:  $ per/mo. x 12 months x # of FTE</t>
  </si>
  <si>
    <t>Other Utilities: $ per quarter</t>
  </si>
  <si>
    <t>Postage: $ per mo. x 12 months</t>
  </si>
  <si>
    <t>State Phone Line: $ per mo. x 12 months x # 0f FTE</t>
  </si>
  <si>
    <t>Voice Mail: $ per mo. x 12 months x # of FTE</t>
  </si>
  <si>
    <t>Conference Calls: $ per mo. x 12 months</t>
  </si>
  <si>
    <t>Long Distance: $ per mo. x 12 months</t>
  </si>
  <si>
    <t>Email:  $ per mo. x 12 months x # of FTE</t>
  </si>
  <si>
    <t>TOTAL DIRECT CHARGES</t>
  </si>
  <si>
    <t>Indirect Charges</t>
  </si>
  <si>
    <t>TOTAL  BUDGET</t>
  </si>
  <si>
    <t xml:space="preserve">*Insert new row for each position funded or delete this row. </t>
  </si>
  <si>
    <t>Name of Employee (if known, otherwise state new position), 
Title of position &amp; Position Control Number</t>
  </si>
  <si>
    <t>Total Fringe Cost</t>
  </si>
  <si>
    <t>Cost</t>
  </si>
  <si>
    <t># of Trips</t>
  </si>
  <si>
    <t>Title of Trip &amp; Destination such as CDC Conference: San Diego, CA</t>
  </si>
  <si>
    <t># of days</t>
  </si>
  <si>
    <t>Mileage:  (rate per mile x # of miles per r/trip) x # of trips x # of staff</t>
  </si>
  <si>
    <t># of Staff</t>
  </si>
  <si>
    <t>Parking:  $ per day x # of trips x  # of days x # of staff</t>
  </si>
  <si>
    <t>Lodging: $ per day + $ tax = total $ x  # of trips x # of nights  x # of staff</t>
  </si>
  <si>
    <t>Motor Pool:($ car/day + ## miles/day x $ rate per mile) x # trips x # days</t>
  </si>
  <si>
    <t>List Equipment purchase or lease costing $5,000 or more, and justify these expenditures.  Also list any computers or computer-related equipment to be purchased regardless of cost.  All other equipment costing less than $5,000 should be listed under Supplies.</t>
  </si>
  <si>
    <t>double check formula and revise as needed to include costs of multiple trips</t>
  </si>
  <si>
    <t xml:space="preserve">List tangible and expendable personal property, such as office supplies, program supplies, etc.  Unit cost for general items are not required.  Listing of typical or anticipated program supplies should be included. If providing meals, snacks, or basic nutrition, include these costs here. </t>
  </si>
  <si>
    <t xml:space="preserve">Total </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</si>
  <si>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</si>
  <si>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Identify and justify these expenditures, which can include virtually any relevant expenditure associated with the project, such as audit costs, car insurance, client transportation, etc.  Stipends or scholarships that are a component of a larger project or program may be included here, but require special justification.</t>
  </si>
  <si>
    <t xml:space="preserve"> SECURED</t>
  </si>
  <si>
    <t>Percent of Subrecipient Budget</t>
  </si>
  <si>
    <t>Budget</t>
  </si>
  <si>
    <t>Personnel</t>
  </si>
  <si>
    <t>Total Budget</t>
  </si>
  <si>
    <t>Percent of Annual</t>
  </si>
  <si>
    <t>*Do not delete this row. Grey row used to maintain range of total formulas when employee rows are added/deleted</t>
  </si>
  <si>
    <t>Add/Remove employee rows</t>
  </si>
  <si>
    <t>Add an employee</t>
  </si>
  <si>
    <t>1.</t>
  </si>
  <si>
    <t>Screenshot</t>
  </si>
  <si>
    <t>2.</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</si>
  <si>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</si>
  <si>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</si>
  <si>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</si>
  <si>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</si>
  <si>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</si>
  <si>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*Do not delete this row. Grey row used to maintain range of total formulas when contractor rows are added/deleted</t>
  </si>
  <si>
    <t>Add/Remove contractor rows</t>
  </si>
  <si>
    <t>Add a contractor</t>
  </si>
  <si>
    <t>Select/highlight the 3 rows of another employee currently in the budget (1st row is the header row of employee information [row 7 of screenshot], 2nd row is the employee information [row 8 of screenshot], 3rd is the employee narrative [row 9 of screenshot]).</t>
  </si>
  <si>
    <t>Highlight the 3 rows of employee data you want to delete (1st row is the header row of employee information [row 10 of screenshot], 2nd row is the employee information [row 11 of screenshot], 3rd row is the employee narrative [row 12 of screenshot]).</t>
  </si>
  <si>
    <t>Highlight/Select the row below the "Method of Accountability" row of the previous contractor (row 75 of screenshot). Add a new row by pressing "CTRL" + "+" or right clicking the highlighted row then and left clicking "Insert".</t>
  </si>
  <si>
    <t>Press "CTRL" + "-" or right click the rows then left click “Delete”.</t>
  </si>
  <si>
    <t>Copy the 3 highlighted rows. This can be done by pressing “CTRL” + “C” or right clicking the highlighted rows and left clicking copy on the menu.</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</si>
  <si>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</si>
  <si>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</si>
  <si>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</si>
  <si>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</si>
  <si>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Click here to go to an example of how to add extra employee rows</t>
  </si>
  <si>
    <t>Click here to go to an example of how to remove extra employee rows</t>
  </si>
  <si>
    <t>Click here to go to an example of how to add extra contractor rows</t>
  </si>
  <si>
    <t>Click here to go to an example of how to remove extra contractor row</t>
  </si>
  <si>
    <t>Click here to go to an example of how to add extra line items to a contractor</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</si>
  <si>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</si>
  <si>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</si>
  <si>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</si>
  <si>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</si>
  <si>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</si>
  <si>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Total Salary Cost:</t>
  </si>
  <si>
    <t>Indirect Rate:</t>
  </si>
  <si>
    <t>Training</t>
  </si>
  <si>
    <t>List all cost associated with Training, including justification of expenditures.</t>
  </si>
  <si>
    <t>Describe training</t>
  </si>
  <si>
    <t>Col A</t>
  </si>
  <si>
    <t>Col B</t>
  </si>
  <si>
    <t>Col C</t>
  </si>
  <si>
    <t>Col D</t>
  </si>
  <si>
    <t>Col E</t>
  </si>
  <si>
    <t>Col G</t>
  </si>
  <si>
    <t>Col F</t>
  </si>
  <si>
    <t>Total</t>
  </si>
  <si>
    <t>Column</t>
  </si>
  <si>
    <t>Ideal width</t>
  </si>
  <si>
    <t>Current</t>
  </si>
  <si>
    <t>Difference</t>
  </si>
  <si>
    <t>Result</t>
  </si>
  <si>
    <t>Click on cell and press "F2" to ensure current width is recalculated</t>
  </si>
  <si>
    <t>Budget Narrative</t>
  </si>
  <si>
    <t>Budget Summary</t>
  </si>
  <si>
    <t>Col H</t>
  </si>
  <si>
    <t>Col I</t>
  </si>
  <si>
    <t>Col J</t>
  </si>
  <si>
    <t>Total Budgeted FTE</t>
  </si>
  <si>
    <r>
      <t xml:space="preserve">PROPOSED BUDGET SUMMARY
</t>
    </r>
    <r>
      <rPr>
        <sz val="9"/>
        <color indexed="10"/>
        <rFont val="Arial"/>
        <family val="2"/>
      </rPr>
      <t>(Form Revised May 2019)</t>
    </r>
  </si>
  <si>
    <r>
      <t>Justification:</t>
    </r>
    <r>
      <rPr>
        <i/>
        <sz val="9"/>
        <rFont val="Arial"/>
        <family val="2"/>
      </rPr>
      <t xml:space="preserve"> </t>
    </r>
    <r>
      <rPr>
        <i/>
        <sz val="9"/>
        <color indexed="10"/>
        <rFont val="Arial"/>
        <family val="2"/>
      </rPr>
      <t>Provide narrative to justify purchase of meals, snacks, large expense or unusual budget items.  Include details how budget item supports deliverables of the project.</t>
    </r>
  </si>
  <si>
    <r>
      <t xml:space="preserve">Justification: </t>
    </r>
    <r>
      <rPr>
        <i/>
        <sz val="9"/>
        <rFont val="Arial"/>
        <family val="2"/>
      </rPr>
      <t xml:space="preserve"> </t>
    </r>
    <r>
      <rPr>
        <i/>
        <sz val="9"/>
        <color indexed="10"/>
        <rFont val="Arial"/>
        <family val="2"/>
      </rPr>
      <t>Include narrative to justify any special budget line items included in this category, such as stipends, scholarships, marketing brochures or public information.  Tie budget piece to project deliverable.</t>
    </r>
  </si>
  <si>
    <r>
      <rPr>
        <b/>
        <u/>
        <sz val="9"/>
        <rFont val="Arial"/>
        <family val="2"/>
      </rPr>
      <t xml:space="preserve">Justification: </t>
    </r>
    <r>
      <rPr>
        <sz val="9"/>
        <rFont val="Arial"/>
        <family val="2"/>
      </rPr>
      <t xml:space="preserve">
</t>
    </r>
    <r>
      <rPr>
        <sz val="9"/>
        <color indexed="10"/>
        <rFont val="Arial"/>
        <family val="2"/>
      </rPr>
      <t xml:space="preserve">Who will be traveling, when and why, tie into program objective(s) or indicate required by funder. </t>
    </r>
  </si>
  <si>
    <r>
      <rPr>
        <b/>
        <u/>
        <sz val="9"/>
        <rFont val="Arial"/>
        <family val="2"/>
      </rPr>
      <t xml:space="preserve">Justification:  </t>
    </r>
    <r>
      <rPr>
        <sz val="9"/>
        <rFont val="Arial"/>
        <family val="2"/>
      </rPr>
      <t xml:space="preserve">
</t>
    </r>
    <r>
      <rPr>
        <sz val="9"/>
        <color indexed="10"/>
        <rFont val="Arial"/>
        <family val="2"/>
      </rPr>
      <t>Who will travel and why</t>
    </r>
  </si>
  <si>
    <r>
      <t>Method of Selection:</t>
    </r>
    <r>
      <rPr>
        <sz val="9"/>
        <rFont val="Arial"/>
        <family val="2"/>
      </rPr>
      <t xml:space="preserve">  explain, i.e. sole source or competitive bid</t>
    </r>
  </si>
  <si>
    <r>
      <t xml:space="preserve">Scope of Work: </t>
    </r>
    <r>
      <rPr>
        <sz val="9"/>
        <color indexed="10"/>
        <rFont val="Arial"/>
        <family val="2"/>
      </rPr>
      <t xml:space="preserve">Define scope of work
What will be the specific services/tasks that will be completed and specific deliverables. How do deliverables relate to your goals and objectives, how will deliverables achieve your objective(s). </t>
    </r>
    <r>
      <rPr>
        <sz val="9"/>
        <rFont val="Arial"/>
        <family val="2"/>
      </rPr>
      <t xml:space="preserve"> </t>
    </r>
  </si>
  <si>
    <r>
      <t>* Sole Source Justification:</t>
    </r>
    <r>
      <rPr>
        <sz val="9"/>
        <rFont val="Arial"/>
        <family val="2"/>
      </rPr>
      <t xml:space="preserve">  </t>
    </r>
    <r>
      <rPr>
        <sz val="9"/>
        <color indexed="10"/>
        <rFont val="Arial"/>
        <family val="2"/>
      </rPr>
      <t>Define if sole source method, not needed for competitive bid</t>
    </r>
  </si>
  <si>
    <r>
      <t xml:space="preserve">Method of Accountability:
</t>
    </r>
    <r>
      <rPr>
        <sz val="9"/>
        <rFont val="Arial"/>
        <family val="2"/>
      </rPr>
      <t xml:space="preserve">Define - </t>
    </r>
    <r>
      <rPr>
        <sz val="9"/>
        <color indexed="10"/>
        <rFont val="Arial"/>
        <family val="2"/>
      </rPr>
      <t>Describe how the progress and performance of the consultant will be monitored.  Identify who is responsible for supervising the consultant's work.</t>
    </r>
  </si>
  <si>
    <t>Percent of Months worked  Annual</t>
  </si>
  <si>
    <r>
      <t xml:space="preserve">BUDGET NARRATIVE
</t>
    </r>
    <r>
      <rPr>
        <sz val="9"/>
        <color indexed="10"/>
        <rFont val="Arial"/>
        <family val="2"/>
      </rPr>
      <t>(Form Revised July 2022)</t>
    </r>
  </si>
  <si>
    <t>Identify staff who will travel, the purpose, frequency and projected costs. Utilize GSA rates for per diem and lodging (go to www.gsa.gov) and State rates for mileage (62.5 cents) as a guide unless the organization's policies specify lower rates for these expenses.  Out-of-state travel or non-standard fares require special justification.</t>
  </si>
  <si>
    <r>
      <t>Period of Performance:</t>
    </r>
    <r>
      <rPr>
        <sz val="9"/>
        <rFont val="Arial"/>
        <family val="2"/>
      </rPr>
      <t xml:space="preserve">  June 30, 20xx - June 29, 20xx</t>
    </r>
  </si>
  <si>
    <r>
      <rPr>
        <b/>
        <sz val="9"/>
        <rFont val="Arial"/>
        <family val="2"/>
      </rPr>
      <t>Indirect Methodology</t>
    </r>
    <r>
      <rPr>
        <sz val="9"/>
        <rFont val="Arial"/>
        <family val="2"/>
      </rPr>
      <t xml:space="preserve">: </t>
    </r>
    <r>
      <rPr>
        <sz val="9"/>
        <color indexed="10"/>
        <rFont val="Arial"/>
        <family val="2"/>
      </rPr>
      <t>Explain how indirect is calculated (e.g. 8% of all direct expenses per Federally approved indirect agreement). If using a Federally approved indirect rate, be sure to include a copy of the agreement to DHHS staff.</t>
    </r>
  </si>
  <si>
    <t>USE FORMULAS FOR ALL TOTALS</t>
  </si>
  <si>
    <t>Funding Source</t>
  </si>
  <si>
    <t>Name of Contractor or Subrecipient: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</si>
</sst>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quot;$&quot;#,##0.000_);\(&quot;$&quot;#,##0.000\)"/>
    <numFmt numFmtId="166" formatCode="0.0"/>
    <numFmt numFmtId="167" formatCode="_(&quot;$&quot;* #,##0_);_(&quot;$&quot;* \(#,##0\);_(&quot;$&quot;* &quot;-&quot;??_);_(@_)"/>
    <numFmt numFmtId="168" formatCode="&quot;$&quot;#,##0"/>
    <numFmt numFmtId="169" formatCode="0.000%"/>
    <numFmt numFmtId="170" formatCode="0.00000"/>
  </numFmts>
  <fonts count="26" x14ac:knownFonts="1">
    <font>
      <sz val="10"/>
      <name val="Arial"/>
    </font>
    <font>
      <sz val="10"/>
      <name val="Arial"/>
      <family val="2"/>
    </font>
    <font>
      <b/>
      <sz val="14"/>
      <name val="Arial"/>
      <family val="2"/>
    </font>
    <font>
      <u/>
      <sz val="10"/>
      <color indexed="12"/>
      <name val="Arial"/>
      <family val="2"/>
    </font>
    <font>
      <b/>
      <sz val="10"/>
      <name val="Arial"/>
      <family val="2"/>
    </font>
    <font>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i/>
      <u/>
      <sz val="9"/>
      <name val="Arial"/>
      <family val="2"/>
    </font>
    <font>
      <i/>
      <sz val="9"/>
      <name val="Arial"/>
      <family val="2"/>
    </font>
    <font>
      <i/>
      <sz val="9"/>
      <color indexed="10"/>
      <name val="Arial"/>
      <family val="2"/>
    </font>
    <font>
      <sz val="11"/>
      <color theme="1"/>
      <name val="Calibri"/>
      <family val="2"/>
      <scheme val="minor"/>
    </font>
    <font>
      <b/>
      <sz val="10"/>
      <color rgb="FFFF0000"/>
      <name val="Arial"/>
      <family val="2"/>
    </font>
    <font>
      <sz val="9"/>
      <color theme="1"/>
      <name val="Times New Roman"/>
      <family val="1"/>
    </font>
    <font>
      <sz val="9"/>
      <color theme="1"/>
      <name val="Arial"/>
      <family val="2"/>
    </font>
    <font>
      <b/>
      <u/>
      <sz val="9"/>
      <color rgb="FFFF0000"/>
      <name val="Arial"/>
      <family val="2"/>
    </font>
    <font>
      <b/>
      <sz val="9"/>
      <color rgb="FFFF0000"/>
      <name val="Arial"/>
      <family val="2"/>
    </font>
    <font>
      <sz val="9"/>
      <color rgb="FFFF0000"/>
      <name val="Arial"/>
      <family val="2"/>
    </font>
  </fonts>
  <fills count="10">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s>
  <borders count="1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bottom/>
      <diagonal/>
    </border>
  </borders>
  <cellStyleXfs count="6">
    <xf numFmtId="0" fontId="0" fillId="0" borderId="0"/>
    <xf numFmtId="44" fontId="19" fillId="0" borderId="0" applyFont="0" applyFill="0" applyBorder="0" applyAlignment="0" applyProtection="0"/>
    <xf numFmtId="0" fontId="3" fillId="0" borderId="0" applyNumberFormat="0" applyFill="0" applyBorder="0" applyAlignment="0" applyProtection="0">
      <alignment vertical="top"/>
      <protection locked="0"/>
    </xf>
    <xf numFmtId="0" fontId="19" fillId="0" borderId="0"/>
    <xf numFmtId="9" fontId="1" fillId="0" borderId="0" applyFont="0" applyFill="0" applyBorder="0" applyAlignment="0" applyProtection="0"/>
    <xf numFmtId="9" fontId="19" fillId="0" borderId="0" applyFont="0" applyFill="0" applyBorder="0" applyAlignment="0" applyProtection="0"/>
  </cellStyleXfs>
  <cellXfs count="180">
    <xf numFmtId="0" fontId="0" fillId="0" borderId="0" xfId="0"/>
    <xf numFmtId="0" fontId="5" fillId="0" borderId="0" xfId="0" applyFont="1"/>
    <xf numFmtId="0" fontId="2" fillId="0" borderId="0" xfId="0" applyFont="1"/>
    <xf numFmtId="0" fontId="5" fillId="0" borderId="0" xfId="0" quotePrefix="1" applyFont="1"/>
    <xf numFmtId="0" fontId="7" fillId="0" borderId="0" xfId="0" applyFont="1" applyAlignment="1">
      <alignment horizontal="left" vertical="top"/>
    </xf>
    <xf numFmtId="0" fontId="0" fillId="0" borderId="0" xfId="0" quotePrefix="1"/>
    <xf numFmtId="0" fontId="0" fillId="5" borderId="0" xfId="0" applyFill="1"/>
    <xf numFmtId="0" fontId="6" fillId="5" borderId="0" xfId="0" applyFont="1" applyFill="1"/>
    <xf numFmtId="166" fontId="0" fillId="0" borderId="0" xfId="0" applyNumberFormat="1"/>
    <xf numFmtId="0" fontId="20" fillId="5" borderId="0" xfId="0" applyFont="1" applyFill="1"/>
    <xf numFmtId="0" fontId="4" fillId="0" borderId="0" xfId="0" applyFont="1"/>
    <xf numFmtId="0" fontId="8" fillId="0" borderId="0" xfId="0" applyFont="1" applyAlignment="1">
      <alignment horizontal="right"/>
    </xf>
    <xf numFmtId="0" fontId="10" fillId="0" borderId="0" xfId="0" applyFont="1"/>
    <xf numFmtId="0" fontId="9" fillId="0" borderId="0" xfId="0" applyFont="1"/>
    <xf numFmtId="0" fontId="10" fillId="0" borderId="0" xfId="0" applyFont="1" applyProtection="1">
      <protection locked="0"/>
    </xf>
    <xf numFmtId="0" fontId="8" fillId="0" borderId="0" xfId="0" applyFont="1" applyProtection="1">
      <protection locked="0"/>
    </xf>
    <xf numFmtId="0" fontId="8" fillId="0" borderId="0" xfId="0" applyFont="1" applyAlignment="1" applyProtection="1">
      <alignment horizontal="left"/>
      <protection locked="0"/>
    </xf>
    <xf numFmtId="0" fontId="9" fillId="0" borderId="1" xfId="0" applyFont="1" applyBorder="1" applyAlignment="1">
      <alignment horizontal="left" vertical="top" wrapText="1"/>
    </xf>
    <xf numFmtId="0" fontId="13"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lignment vertical="top" wrapText="1"/>
    </xf>
    <xf numFmtId="42" fontId="10" fillId="0" borderId="1" xfId="0" applyNumberFormat="1" applyFont="1" applyBorder="1" applyAlignment="1">
      <alignment horizontal="center" wrapText="1"/>
    </xf>
    <xf numFmtId="0" fontId="10" fillId="2" borderId="3" xfId="0" applyFont="1" applyFill="1" applyBorder="1" applyAlignment="1">
      <alignment horizontal="right" vertical="top" wrapText="1"/>
    </xf>
    <xf numFmtId="5" fontId="10" fillId="3" borderId="3" xfId="0" applyNumberFormat="1" applyFont="1" applyFill="1" applyBorder="1" applyAlignment="1">
      <alignment horizontal="center" vertical="top" wrapText="1"/>
    </xf>
    <xf numFmtId="5" fontId="10" fillId="4" borderId="3" xfId="0" applyNumberFormat="1" applyFont="1" applyFill="1" applyBorder="1" applyAlignment="1">
      <alignment horizontal="center" vertical="top" wrapText="1"/>
    </xf>
    <xf numFmtId="5" fontId="10" fillId="3" borderId="3" xfId="0" applyNumberFormat="1" applyFont="1" applyFill="1" applyBorder="1" applyAlignment="1">
      <alignment vertical="top"/>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168" fontId="10" fillId="3" borderId="7" xfId="0" applyNumberFormat="1" applyFont="1" applyFill="1" applyBorder="1" applyAlignment="1">
      <alignment horizontal="center" vertical="top" wrapText="1"/>
    </xf>
    <xf numFmtId="168" fontId="10" fillId="3" borderId="7" xfId="0" applyNumberFormat="1" applyFont="1" applyFill="1" applyBorder="1" applyAlignment="1">
      <alignment vertical="top"/>
    </xf>
    <xf numFmtId="168" fontId="10" fillId="3" borderId="3" xfId="0" applyNumberFormat="1" applyFont="1" applyFill="1" applyBorder="1" applyAlignment="1">
      <alignment horizontal="center" vertical="top" wrapText="1"/>
    </xf>
    <xf numFmtId="0" fontId="10" fillId="0" borderId="8" xfId="0" applyFont="1" applyBorder="1" applyAlignment="1" applyProtection="1">
      <alignment vertical="top" wrapText="1"/>
      <protection locked="0"/>
    </xf>
    <xf numFmtId="42" fontId="10" fillId="0" borderId="8" xfId="0" applyNumberFormat="1" applyFont="1" applyBorder="1" applyAlignment="1">
      <alignment horizontal="center" vertical="top" wrapText="1"/>
    </xf>
    <xf numFmtId="42" fontId="10" fillId="0" borderId="8" xfId="0" applyNumberFormat="1" applyFont="1" applyBorder="1" applyAlignment="1" applyProtection="1">
      <alignment horizontal="center" vertical="top" wrapText="1"/>
      <protection locked="0"/>
    </xf>
    <xf numFmtId="0" fontId="10" fillId="0" borderId="6" xfId="0" applyFont="1" applyBorder="1" applyAlignment="1">
      <alignment horizontal="right" vertical="top" wrapText="1"/>
    </xf>
    <xf numFmtId="168" fontId="10" fillId="3" borderId="3" xfId="0" applyNumberFormat="1" applyFont="1" applyFill="1" applyBorder="1" applyAlignment="1">
      <alignment horizontal="right" vertical="top" wrapText="1"/>
    </xf>
    <xf numFmtId="168" fontId="10" fillId="3" borderId="7" xfId="0" applyNumberFormat="1" applyFont="1" applyFill="1" applyBorder="1" applyAlignment="1">
      <alignment horizontal="right" vertical="top" wrapText="1"/>
    </xf>
    <xf numFmtId="0" fontId="10" fillId="0" borderId="0" xfId="0" applyFont="1" applyAlignment="1" applyProtection="1">
      <alignment horizontal="center"/>
      <protection locked="0"/>
    </xf>
    <xf numFmtId="0" fontId="10" fillId="0" borderId="3" xfId="0" applyFont="1" applyBorder="1" applyAlignment="1" applyProtection="1">
      <alignment horizontal="right" vertical="top" wrapText="1"/>
      <protection locked="0"/>
    </xf>
    <xf numFmtId="5" fontId="10" fillId="3" borderId="3" xfId="0" applyNumberFormat="1" applyFont="1" applyFill="1" applyBorder="1" applyAlignment="1">
      <alignment horizontal="right" vertical="top" wrapText="1"/>
    </xf>
    <xf numFmtId="42" fontId="10" fillId="0" borderId="0" xfId="0" applyNumberFormat="1" applyFont="1" applyAlignment="1">
      <alignment horizontal="right" vertical="top" wrapText="1"/>
    </xf>
    <xf numFmtId="9" fontId="10" fillId="3" borderId="9" xfId="0" applyNumberFormat="1" applyFont="1" applyFill="1" applyBorder="1" applyAlignment="1">
      <alignment horizontal="right" vertical="top"/>
    </xf>
    <xf numFmtId="0" fontId="9" fillId="0" borderId="0" xfId="0" applyFont="1" applyProtection="1">
      <protection locked="0"/>
    </xf>
    <xf numFmtId="0" fontId="12" fillId="0" borderId="0" xfId="0" applyFont="1" applyProtection="1">
      <protection locked="0"/>
    </xf>
    <xf numFmtId="0" fontId="8" fillId="0" borderId="0" xfId="0" applyFont="1" applyAlignment="1">
      <alignment horizontal="left"/>
    </xf>
    <xf numFmtId="0" fontId="14" fillId="0" borderId="0" xfId="3" applyFont="1"/>
    <xf numFmtId="0" fontId="21" fillId="0" borderId="0" xfId="3" applyFont="1"/>
    <xf numFmtId="0" fontId="10" fillId="0" borderId="0" xfId="3" applyFont="1" applyAlignment="1">
      <alignment horizontal="center"/>
    </xf>
    <xf numFmtId="0" fontId="9" fillId="6" borderId="0" xfId="3" applyFont="1" applyFill="1" applyAlignment="1">
      <alignment vertical="top"/>
    </xf>
    <xf numFmtId="0" fontId="8" fillId="6" borderId="0" xfId="3" applyFont="1" applyFill="1"/>
    <xf numFmtId="167" fontId="22" fillId="6" borderId="0" xfId="1" applyNumberFormat="1" applyFont="1" applyFill="1" applyBorder="1" applyAlignment="1">
      <alignment horizontal="right" vertical="top"/>
    </xf>
    <xf numFmtId="5" fontId="8" fillId="6" borderId="0" xfId="3" applyNumberFormat="1" applyFont="1" applyFill="1" applyAlignment="1">
      <alignment horizontal="right"/>
    </xf>
    <xf numFmtId="167" fontId="21" fillId="0" borderId="0" xfId="3" applyNumberFormat="1" applyFont="1"/>
    <xf numFmtId="0" fontId="9" fillId="7" borderId="0" xfId="3" applyFont="1" applyFill="1" applyAlignment="1">
      <alignment vertical="top"/>
    </xf>
    <xf numFmtId="0" fontId="8" fillId="7" borderId="0" xfId="3" applyFont="1" applyFill="1"/>
    <xf numFmtId="167" fontId="22" fillId="7" borderId="0" xfId="1" applyNumberFormat="1" applyFont="1" applyFill="1" applyBorder="1" applyAlignment="1">
      <alignment horizontal="right" vertical="top"/>
    </xf>
    <xf numFmtId="167" fontId="8" fillId="7" borderId="0" xfId="3" applyNumberFormat="1" applyFont="1" applyFill="1" applyAlignment="1">
      <alignment horizontal="right"/>
    </xf>
    <xf numFmtId="0" fontId="15" fillId="0" borderId="0" xfId="2" applyFont="1" applyFill="1" applyBorder="1" applyAlignment="1" applyProtection="1">
      <alignment vertical="top" wrapText="1"/>
    </xf>
    <xf numFmtId="0" fontId="9" fillId="0" borderId="0" xfId="3" applyFont="1" applyAlignment="1">
      <alignment vertical="top" wrapText="1"/>
    </xf>
    <xf numFmtId="0" fontId="12" fillId="0" borderId="0" xfId="3" applyFont="1" applyAlignment="1">
      <alignment vertical="top"/>
    </xf>
    <xf numFmtId="167" fontId="12" fillId="0" borderId="0" xfId="1" applyNumberFormat="1" applyFont="1" applyFill="1" applyBorder="1" applyAlignment="1">
      <alignment horizontal="center" wrapText="1"/>
    </xf>
    <xf numFmtId="167" fontId="12" fillId="0" borderId="0" xfId="1" applyNumberFormat="1" applyFont="1" applyFill="1" applyBorder="1" applyAlignment="1">
      <alignment horizontal="right" wrapText="1"/>
    </xf>
    <xf numFmtId="0" fontId="12" fillId="0" borderId="0" xfId="3" applyFont="1" applyAlignment="1">
      <alignment horizontal="center"/>
    </xf>
    <xf numFmtId="0" fontId="12" fillId="0" borderId="0" xfId="3" applyFont="1" applyAlignment="1">
      <alignment horizontal="right" wrapText="1"/>
    </xf>
    <xf numFmtId="0" fontId="12" fillId="0" borderId="0" xfId="3" applyFont="1" applyAlignment="1">
      <alignment vertical="top" wrapText="1"/>
    </xf>
    <xf numFmtId="164" fontId="10" fillId="0" borderId="0" xfId="1" applyNumberFormat="1" applyFont="1" applyFill="1" applyBorder="1" applyAlignment="1">
      <alignment horizontal="right" vertical="top"/>
    </xf>
    <xf numFmtId="169" fontId="10" fillId="0" borderId="0" xfId="5" applyNumberFormat="1" applyFont="1" applyFill="1" applyAlignment="1">
      <alignment horizontal="center" vertical="top"/>
    </xf>
    <xf numFmtId="169" fontId="10" fillId="0" borderId="0" xfId="4" applyNumberFormat="1" applyFont="1" applyFill="1" applyAlignment="1">
      <alignment horizontal="center" vertical="top"/>
    </xf>
    <xf numFmtId="0" fontId="10" fillId="0" borderId="0" xfId="3" applyFont="1" applyAlignment="1">
      <alignment horizontal="center" vertical="top"/>
    </xf>
    <xf numFmtId="10" fontId="10" fillId="0" borderId="0" xfId="4" applyNumberFormat="1" applyFont="1" applyFill="1" applyBorder="1" applyAlignment="1">
      <alignment horizontal="center" vertical="top"/>
    </xf>
    <xf numFmtId="5" fontId="10" fillId="0" borderId="0" xfId="3" applyNumberFormat="1" applyFont="1" applyAlignment="1">
      <alignment horizontal="right" vertical="top"/>
    </xf>
    <xf numFmtId="167" fontId="12" fillId="0" borderId="0" xfId="1" applyNumberFormat="1" applyFont="1" applyFill="1" applyBorder="1" applyAlignment="1">
      <alignment horizontal="center"/>
    </xf>
    <xf numFmtId="0" fontId="12" fillId="0" borderId="0" xfId="3" applyFont="1" applyAlignment="1">
      <alignment horizontal="center" wrapText="1"/>
    </xf>
    <xf numFmtId="0" fontId="10" fillId="0" borderId="0" xfId="3" applyFont="1" applyAlignment="1">
      <alignment vertical="top"/>
    </xf>
    <xf numFmtId="0" fontId="21" fillId="0" borderId="0" xfId="3" applyFont="1" applyAlignment="1">
      <alignment vertical="top"/>
    </xf>
    <xf numFmtId="0" fontId="22" fillId="0" borderId="0" xfId="3" applyFont="1" applyAlignment="1">
      <alignment vertical="top"/>
    </xf>
    <xf numFmtId="0" fontId="14" fillId="0" borderId="0" xfId="3" applyFont="1" applyAlignment="1">
      <alignment vertical="top"/>
    </xf>
    <xf numFmtId="0" fontId="8" fillId="0" borderId="0" xfId="3" applyFont="1" applyAlignment="1">
      <alignment vertical="top" wrapText="1"/>
    </xf>
    <xf numFmtId="0" fontId="8" fillId="0" borderId="0" xfId="3" applyFont="1" applyAlignment="1">
      <alignment horizontal="right" vertical="top"/>
    </xf>
    <xf numFmtId="9" fontId="10" fillId="0" borderId="0" xfId="5" applyFont="1" applyFill="1" applyAlignment="1">
      <alignment horizontal="center" vertical="top"/>
    </xf>
    <xf numFmtId="0" fontId="12" fillId="7" borderId="0" xfId="3" applyFont="1" applyFill="1" applyAlignment="1">
      <alignment vertical="top"/>
    </xf>
    <xf numFmtId="167" fontId="12" fillId="7" borderId="0" xfId="1" applyNumberFormat="1" applyFont="1" applyFill="1" applyBorder="1" applyAlignment="1">
      <alignment horizontal="right" wrapText="1"/>
    </xf>
    <xf numFmtId="167" fontId="12" fillId="7" borderId="0" xfId="1" applyNumberFormat="1" applyFont="1" applyFill="1" applyBorder="1" applyAlignment="1">
      <alignment horizontal="center"/>
    </xf>
    <xf numFmtId="0" fontId="12" fillId="7" borderId="0" xfId="3" applyFont="1" applyFill="1" applyAlignment="1">
      <alignment horizontal="right" wrapText="1"/>
    </xf>
    <xf numFmtId="170" fontId="22" fillId="8" borderId="0" xfId="1" applyNumberFormat="1" applyFont="1" applyFill="1" applyBorder="1" applyAlignment="1">
      <alignment horizontal="right" vertical="top"/>
    </xf>
    <xf numFmtId="167" fontId="22" fillId="8" borderId="0" xfId="1" applyNumberFormat="1" applyFont="1" applyFill="1" applyBorder="1" applyAlignment="1">
      <alignment horizontal="right" vertical="top"/>
    </xf>
    <xf numFmtId="0" fontId="8" fillId="8" borderId="0" xfId="3" applyFont="1" applyFill="1" applyAlignment="1">
      <alignment vertical="top"/>
    </xf>
    <xf numFmtId="0" fontId="8" fillId="8" borderId="0" xfId="3" applyFont="1" applyFill="1" applyAlignment="1">
      <alignment horizontal="right" vertical="top"/>
    </xf>
    <xf numFmtId="167" fontId="8" fillId="8" borderId="0" xfId="3" applyNumberFormat="1" applyFont="1" applyFill="1" applyAlignment="1">
      <alignment horizontal="right" vertical="top"/>
    </xf>
    <xf numFmtId="0" fontId="10" fillId="0" borderId="0" xfId="3" applyFont="1" applyAlignment="1">
      <alignment horizontal="left" wrapText="1"/>
    </xf>
    <xf numFmtId="0" fontId="9" fillId="6" borderId="0" xfId="3" applyFont="1" applyFill="1" applyAlignment="1">
      <alignment wrapText="1"/>
    </xf>
    <xf numFmtId="5" fontId="10" fillId="6" borderId="0" xfId="3" applyNumberFormat="1" applyFont="1" applyFill="1" applyAlignment="1">
      <alignment horizontal="right"/>
    </xf>
    <xf numFmtId="0" fontId="9" fillId="0" borderId="0" xfId="3" applyFont="1"/>
    <xf numFmtId="0" fontId="10" fillId="0" borderId="0" xfId="3" applyFont="1"/>
    <xf numFmtId="5" fontId="8" fillId="0" borderId="0" xfId="3" applyNumberFormat="1" applyFont="1" applyAlignment="1">
      <alignment horizontal="right"/>
    </xf>
    <xf numFmtId="5" fontId="8" fillId="5" borderId="0" xfId="3" applyNumberFormat="1" applyFont="1" applyFill="1" applyAlignment="1">
      <alignment horizontal="right"/>
    </xf>
    <xf numFmtId="0" fontId="14" fillId="0" borderId="0" xfId="3" applyFont="1" applyAlignment="1">
      <alignment wrapText="1"/>
    </xf>
    <xf numFmtId="0" fontId="16" fillId="0" borderId="0" xfId="3" applyFont="1" applyAlignment="1">
      <alignment wrapText="1"/>
    </xf>
    <xf numFmtId="0" fontId="12" fillId="0" borderId="0" xfId="3" applyFont="1" applyAlignment="1">
      <alignment horizontal="center" vertical="top" wrapText="1"/>
    </xf>
    <xf numFmtId="0" fontId="12" fillId="0" borderId="0" xfId="3" applyFont="1" applyAlignment="1">
      <alignment horizontal="center" vertical="top"/>
    </xf>
    <xf numFmtId="0" fontId="10" fillId="0" borderId="0" xfId="3" applyFont="1" applyAlignment="1">
      <alignment wrapText="1"/>
    </xf>
    <xf numFmtId="5" fontId="10" fillId="0" borderId="0" xfId="3" applyNumberFormat="1" applyFont="1" applyAlignment="1">
      <alignment horizontal="right"/>
    </xf>
    <xf numFmtId="1" fontId="10" fillId="0" borderId="0" xfId="3" applyNumberFormat="1" applyFont="1" applyAlignment="1">
      <alignment horizontal="center"/>
    </xf>
    <xf numFmtId="5" fontId="10" fillId="3" borderId="0" xfId="3" applyNumberFormat="1" applyFont="1" applyFill="1" applyAlignment="1">
      <alignment horizontal="right"/>
    </xf>
    <xf numFmtId="5" fontId="10" fillId="0" borderId="0" xfId="3" applyNumberFormat="1" applyFont="1"/>
    <xf numFmtId="0" fontId="10" fillId="0" borderId="0" xfId="3" applyFont="1" applyAlignment="1">
      <alignment vertical="top" wrapText="1"/>
    </xf>
    <xf numFmtId="165" fontId="10" fillId="0" borderId="0" xfId="3" applyNumberFormat="1" applyFont="1" applyAlignment="1">
      <alignment horizontal="right"/>
    </xf>
    <xf numFmtId="0" fontId="10" fillId="0" borderId="0" xfId="3" applyFont="1" applyAlignment="1">
      <alignment horizontal="left" vertical="top" wrapText="1"/>
    </xf>
    <xf numFmtId="0" fontId="8" fillId="0" borderId="0" xfId="3" applyFont="1" applyAlignment="1">
      <alignment wrapText="1"/>
    </xf>
    <xf numFmtId="5" fontId="8" fillId="5" borderId="0" xfId="3" applyNumberFormat="1" applyFont="1" applyFill="1"/>
    <xf numFmtId="1" fontId="10" fillId="0" borderId="0" xfId="3" applyNumberFormat="1" applyFont="1" applyAlignment="1">
      <alignment horizontal="center" wrapText="1"/>
    </xf>
    <xf numFmtId="7" fontId="10" fillId="0" borderId="0" xfId="3" applyNumberFormat="1" applyFont="1" applyAlignment="1">
      <alignment horizontal="right"/>
    </xf>
    <xf numFmtId="0" fontId="8" fillId="0" borderId="0" xfId="3" applyFont="1" applyAlignment="1">
      <alignment horizontal="left" vertical="top" wrapText="1"/>
    </xf>
    <xf numFmtId="0" fontId="8" fillId="0" borderId="0" xfId="3" applyFont="1"/>
    <xf numFmtId="7" fontId="10" fillId="0" borderId="0" xfId="3" applyNumberFormat="1" applyFont="1" applyAlignment="1">
      <alignment horizontal="right" wrapText="1"/>
    </xf>
    <xf numFmtId="0" fontId="10" fillId="6" borderId="0" xfId="3" applyFont="1" applyFill="1" applyAlignment="1">
      <alignment horizontal="left" wrapText="1"/>
    </xf>
    <xf numFmtId="0" fontId="9" fillId="7" borderId="0" xfId="3" applyFont="1" applyFill="1" applyAlignment="1">
      <alignment wrapText="1"/>
    </xf>
    <xf numFmtId="0" fontId="10" fillId="7" borderId="0" xfId="3" applyFont="1" applyFill="1" applyAlignment="1">
      <alignment horizontal="left" wrapText="1"/>
    </xf>
    <xf numFmtId="167" fontId="8" fillId="7" borderId="0" xfId="3" applyNumberFormat="1" applyFont="1" applyFill="1" applyAlignment="1">
      <alignment horizontal="left" wrapText="1"/>
    </xf>
    <xf numFmtId="0" fontId="12" fillId="0" borderId="0" xfId="3" applyFont="1" applyAlignment="1">
      <alignment horizontal="left" wrapText="1"/>
    </xf>
    <xf numFmtId="5" fontId="8" fillId="0" borderId="0" xfId="3" applyNumberFormat="1" applyFont="1" applyAlignment="1">
      <alignment horizontal="right" wrapText="1"/>
    </xf>
    <xf numFmtId="167" fontId="8" fillId="0" borderId="0" xfId="3" applyNumberFormat="1" applyFont="1" applyAlignment="1">
      <alignment horizontal="left" wrapText="1"/>
    </xf>
    <xf numFmtId="0" fontId="12" fillId="0" borderId="0" xfId="3" applyFont="1" applyAlignment="1">
      <alignment horizontal="left" vertical="top" wrapText="1"/>
    </xf>
    <xf numFmtId="0" fontId="15" fillId="0" borderId="0" xfId="2" applyFont="1" applyFill="1" applyAlignment="1" applyProtection="1"/>
    <xf numFmtId="0" fontId="10" fillId="0" borderId="10" xfId="3" applyFont="1" applyBorder="1" applyAlignment="1">
      <alignment horizontal="left" vertical="top" wrapText="1"/>
    </xf>
    <xf numFmtId="0" fontId="12" fillId="0" borderId="10" xfId="3" applyFont="1" applyBorder="1" applyAlignment="1">
      <alignment horizontal="left" vertical="top" wrapText="1"/>
    </xf>
    <xf numFmtId="7" fontId="10" fillId="0" borderId="10" xfId="3" applyNumberFormat="1" applyFont="1" applyBorder="1" applyAlignment="1">
      <alignment horizontal="right"/>
    </xf>
    <xf numFmtId="0" fontId="12" fillId="7" borderId="0" xfId="3" applyFont="1" applyFill="1" applyAlignment="1">
      <alignment horizontal="left" vertical="top" wrapText="1"/>
    </xf>
    <xf numFmtId="13" fontId="10" fillId="0" borderId="0" xfId="3" applyNumberFormat="1" applyFont="1" applyAlignment="1">
      <alignment horizontal="right"/>
    </xf>
    <xf numFmtId="0" fontId="8" fillId="9" borderId="11" xfId="3" applyFont="1" applyFill="1" applyBorder="1"/>
    <xf numFmtId="0" fontId="10" fillId="9" borderId="11" xfId="3" applyFont="1" applyFill="1" applyBorder="1"/>
    <xf numFmtId="6" fontId="10" fillId="9" borderId="11" xfId="3" applyNumberFormat="1" applyFont="1" applyFill="1" applyBorder="1"/>
    <xf numFmtId="5" fontId="8" fillId="9" borderId="0" xfId="3" applyNumberFormat="1" applyFont="1" applyFill="1" applyAlignment="1">
      <alignment horizontal="right"/>
    </xf>
    <xf numFmtId="6" fontId="10" fillId="0" borderId="0" xfId="3" applyNumberFormat="1" applyFont="1"/>
    <xf numFmtId="6" fontId="8" fillId="0" borderId="0" xfId="3" applyNumberFormat="1" applyFont="1"/>
    <xf numFmtId="169" fontId="8" fillId="6" borderId="0" xfId="4" applyNumberFormat="1" applyFont="1" applyFill="1" applyAlignment="1"/>
    <xf numFmtId="0" fontId="8" fillId="0" borderId="10" xfId="3" applyFont="1" applyBorder="1"/>
    <xf numFmtId="6" fontId="8" fillId="0" borderId="10" xfId="3" applyNumberFormat="1" applyFont="1" applyBorder="1"/>
    <xf numFmtId="6" fontId="14" fillId="0" borderId="0" xfId="3" applyNumberFormat="1" applyFont="1"/>
    <xf numFmtId="0" fontId="10" fillId="5" borderId="0" xfId="3" applyFont="1" applyFill="1" applyAlignment="1">
      <alignment horizontal="left"/>
    </xf>
    <xf numFmtId="0" fontId="10" fillId="5" borderId="0" xfId="3" applyFont="1" applyFill="1" applyAlignment="1">
      <alignment horizontal="center"/>
    </xf>
    <xf numFmtId="167" fontId="8" fillId="6" borderId="0" xfId="3" applyNumberFormat="1" applyFont="1" applyFill="1" applyAlignment="1">
      <alignment horizontal="right"/>
    </xf>
    <xf numFmtId="0" fontId="10" fillId="0" borderId="0" xfId="3" applyFont="1" applyAlignment="1">
      <alignment horizontal="left" vertical="top" wrapText="1"/>
    </xf>
    <xf numFmtId="0" fontId="12" fillId="0" borderId="0" xfId="3" applyFont="1" applyAlignment="1">
      <alignment horizontal="left" wrapText="1"/>
    </xf>
    <xf numFmtId="0" fontId="12" fillId="0" borderId="0" xfId="3" applyFont="1" applyAlignment="1">
      <alignment wrapText="1"/>
    </xf>
    <xf numFmtId="0" fontId="10" fillId="0" borderId="0" xfId="0" applyFont="1" applyAlignment="1">
      <alignment wrapText="1"/>
    </xf>
    <xf numFmtId="167" fontId="22" fillId="6" borderId="0" xfId="1" applyNumberFormat="1" applyFont="1" applyFill="1" applyBorder="1" applyAlignment="1">
      <alignment horizontal="right" vertical="top"/>
    </xf>
    <xf numFmtId="0" fontId="8" fillId="6" borderId="0" xfId="3" applyFont="1" applyFill="1" applyAlignment="1">
      <alignment horizontal="right"/>
    </xf>
    <xf numFmtId="167" fontId="8" fillId="6" borderId="0" xfId="1" applyNumberFormat="1" applyFont="1" applyFill="1" applyBorder="1" applyAlignment="1">
      <alignment horizontal="right" vertical="top"/>
    </xf>
    <xf numFmtId="0" fontId="24" fillId="0" borderId="0" xfId="3" applyFont="1" applyAlignment="1">
      <alignment horizontal="left" vertical="top" wrapText="1"/>
    </xf>
    <xf numFmtId="0" fontId="12" fillId="0" borderId="0" xfId="3" applyFont="1" applyAlignment="1">
      <alignment horizontal="left" vertical="top" wrapText="1"/>
    </xf>
    <xf numFmtId="167" fontId="8" fillId="8" borderId="0" xfId="1" applyNumberFormat="1" applyFont="1" applyFill="1" applyBorder="1" applyAlignment="1">
      <alignment horizontal="right" vertical="top"/>
    </xf>
    <xf numFmtId="0" fontId="8" fillId="6" borderId="0" xfId="3" applyFont="1" applyFill="1" applyAlignment="1">
      <alignment horizontal="right" vertical="top"/>
    </xf>
    <xf numFmtId="0" fontId="10" fillId="0" borderId="0" xfId="3" applyFont="1" applyAlignment="1">
      <alignment horizontal="center"/>
    </xf>
    <xf numFmtId="0" fontId="8" fillId="0" borderId="0" xfId="0" applyFont="1" applyAlignment="1">
      <alignment horizontal="center" wrapText="1"/>
    </xf>
    <xf numFmtId="0" fontId="25" fillId="0" borderId="0" xfId="3" applyFont="1" applyAlignment="1">
      <alignment horizontal="left" vertical="top" wrapText="1"/>
    </xf>
    <xf numFmtId="6" fontId="10" fillId="0" borderId="0" xfId="3" applyNumberFormat="1" applyFont="1" applyAlignment="1">
      <alignment horizontal="left" wrapText="1"/>
    </xf>
    <xf numFmtId="0" fontId="23" fillId="0" borderId="0" xfId="3" applyFont="1" applyAlignment="1">
      <alignment horizontal="left" vertical="top" wrapText="1"/>
    </xf>
    <xf numFmtId="5" fontId="10" fillId="0" borderId="0" xfId="3" applyNumberFormat="1" applyFont="1" applyAlignment="1">
      <alignment horizontal="center"/>
    </xf>
    <xf numFmtId="0" fontId="24" fillId="0" borderId="0" xfId="3" applyFont="1" applyAlignment="1">
      <alignment horizontal="left" vertical="top"/>
    </xf>
    <xf numFmtId="0" fontId="10" fillId="0" borderId="0" xfId="0" applyFont="1" applyProtection="1">
      <protection locked="0"/>
    </xf>
    <xf numFmtId="0" fontId="10" fillId="0" borderId="0" xfId="0" applyFont="1"/>
    <xf numFmtId="0" fontId="8" fillId="0" borderId="0" xfId="0" applyFont="1" applyProtection="1">
      <protection locked="0"/>
    </xf>
    <xf numFmtId="0" fontId="0" fillId="0" borderId="0" xfId="0"/>
    <xf numFmtId="42" fontId="10" fillId="3" borderId="12" xfId="0" applyNumberFormat="1" applyFont="1" applyFill="1" applyBorder="1" applyAlignment="1">
      <alignment horizontal="right" vertical="top"/>
    </xf>
    <xf numFmtId="42" fontId="10" fillId="3" borderId="8" xfId="0" applyNumberFormat="1" applyFont="1" applyFill="1" applyBorder="1" applyAlignment="1">
      <alignment horizontal="right" vertical="top"/>
    </xf>
    <xf numFmtId="42" fontId="10" fillId="3" borderId="9" xfId="0" applyNumberFormat="1" applyFont="1" applyFill="1" applyBorder="1" applyAlignment="1">
      <alignment horizontal="right" vertical="top"/>
    </xf>
    <xf numFmtId="0" fontId="9" fillId="0" borderId="13" xfId="0" applyFont="1" applyBorder="1" applyProtection="1">
      <protection locked="0"/>
    </xf>
    <xf numFmtId="0" fontId="8" fillId="0" borderId="13" xfId="0" applyFont="1" applyBorder="1"/>
    <xf numFmtId="0" fontId="8" fillId="0" borderId="14" xfId="0" applyFont="1" applyBorder="1" applyAlignment="1">
      <alignment horizontal="center" vertical="top" wrapText="1"/>
    </xf>
    <xf numFmtId="0" fontId="10" fillId="0" borderId="0" xfId="0" applyFont="1" applyAlignment="1">
      <alignment horizontal="center"/>
    </xf>
    <xf numFmtId="0" fontId="10" fillId="0" borderId="4"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2" fillId="3" borderId="0" xfId="0" applyFont="1" applyFill="1" applyProtection="1">
      <protection locked="0"/>
    </xf>
    <xf numFmtId="0" fontId="10" fillId="3" borderId="0" xfId="0" applyFont="1" applyFill="1"/>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153</xdr:row>
      <xdr:rowOff>161925</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199</xdr:row>
      <xdr:rowOff>161925</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2"/>
  <sheetViews>
    <sheetView tabSelected="1" zoomScale="120" zoomScaleNormal="120" workbookViewId="0">
      <selection activeCell="G4" sqref="G4"/>
    </sheetView>
  </sheetViews>
  <sheetFormatPr defaultColWidth="5.5703125" defaultRowHeight="12" x14ac:dyDescent="0.2"/>
  <cols>
    <col min="1" max="1" width="31.5703125" style="48" customWidth="1"/>
    <col min="2" max="2" width="11.5703125" style="48" customWidth="1"/>
    <col min="3" max="3" width="8.5703125" style="48" customWidth="1"/>
    <col min="4" max="4" width="10.5703125" style="48" customWidth="1"/>
    <col min="5" max="5" width="9.5703125" style="48" customWidth="1"/>
    <col min="6" max="7" width="12.5703125" style="48" customWidth="1"/>
    <col min="8" max="8" width="36.5703125" style="48" customWidth="1"/>
    <col min="9" max="16384" width="5.5703125" style="48"/>
  </cols>
  <sheetData>
    <row r="1" spans="1:8" x14ac:dyDescent="0.2">
      <c r="A1" s="46" t="s">
        <v>21</v>
      </c>
      <c r="B1" s="46"/>
      <c r="C1" s="46"/>
      <c r="D1" s="46"/>
      <c r="E1" s="46"/>
      <c r="F1" s="46"/>
      <c r="G1" s="46"/>
      <c r="H1" s="47"/>
    </row>
    <row r="2" spans="1:8" ht="24.4" customHeight="1" x14ac:dyDescent="0.2">
      <c r="A2" s="156" t="s">
        <v>151</v>
      </c>
      <c r="B2" s="156"/>
      <c r="C2" s="156"/>
      <c r="D2" s="156"/>
      <c r="E2" s="156"/>
      <c r="F2" s="156"/>
      <c r="G2" s="156"/>
      <c r="H2" s="47"/>
    </row>
    <row r="3" spans="1:8" x14ac:dyDescent="0.2">
      <c r="A3" s="49"/>
      <c r="B3" s="141" t="s">
        <v>155</v>
      </c>
      <c r="C3" s="142"/>
      <c r="D3" s="142"/>
      <c r="E3" s="49"/>
      <c r="F3" s="49"/>
      <c r="G3" s="49"/>
      <c r="H3" s="47"/>
    </row>
    <row r="4" spans="1:8" x14ac:dyDescent="0.2">
      <c r="A4" s="50" t="s">
        <v>31</v>
      </c>
      <c r="B4" s="51"/>
      <c r="C4" s="148" t="s">
        <v>32</v>
      </c>
      <c r="D4" s="148"/>
      <c r="E4" s="51" t="s">
        <v>24</v>
      </c>
      <c r="F4" s="51"/>
      <c r="G4" s="143">
        <f>SUM(G5:G21)</f>
        <v>0</v>
      </c>
      <c r="H4" s="54"/>
    </row>
    <row r="5" spans="1:8" x14ac:dyDescent="0.2">
      <c r="A5" s="55"/>
      <c r="B5" s="56"/>
      <c r="C5" s="56"/>
      <c r="D5" s="57"/>
      <c r="E5" s="56"/>
      <c r="F5" s="56"/>
      <c r="G5" s="58"/>
      <c r="H5" s="54" t="s">
        <v>83</v>
      </c>
    </row>
    <row r="6" spans="1:8" s="60" customFormat="1" ht="22.9" customHeight="1" x14ac:dyDescent="0.2">
      <c r="A6" s="159" t="s">
        <v>16</v>
      </c>
      <c r="B6" s="159"/>
      <c r="C6" s="159"/>
      <c r="D6" s="159"/>
      <c r="E6" s="159"/>
      <c r="F6" s="159"/>
      <c r="G6" s="159"/>
      <c r="H6" s="59"/>
    </row>
    <row r="7" spans="1:8" ht="48" x14ac:dyDescent="0.2">
      <c r="A7" s="61"/>
      <c r="B7" s="62" t="s">
        <v>25</v>
      </c>
      <c r="C7" s="63" t="s">
        <v>30</v>
      </c>
      <c r="D7" s="73" t="s">
        <v>26</v>
      </c>
      <c r="E7" s="64" t="s">
        <v>27</v>
      </c>
      <c r="F7" s="74" t="s">
        <v>150</v>
      </c>
      <c r="G7" s="65" t="s">
        <v>28</v>
      </c>
      <c r="H7" s="59" t="s">
        <v>106</v>
      </c>
    </row>
    <row r="8" spans="1:8" ht="48" x14ac:dyDescent="0.2">
      <c r="A8" s="66" t="s">
        <v>60</v>
      </c>
      <c r="B8" s="67">
        <v>0</v>
      </c>
      <c r="C8" s="68">
        <v>0</v>
      </c>
      <c r="D8" s="69">
        <v>0.25</v>
      </c>
      <c r="E8" s="70">
        <v>12</v>
      </c>
      <c r="F8" s="71">
        <f>E8/12</f>
        <v>1</v>
      </c>
      <c r="G8" s="72">
        <f>ROUND(B8*(1+C8)*D8*F8,0)</f>
        <v>0</v>
      </c>
      <c r="H8" s="59"/>
    </row>
    <row r="9" spans="1:8" ht="22.9" customHeight="1" x14ac:dyDescent="0.2">
      <c r="A9" s="157" t="s">
        <v>29</v>
      </c>
      <c r="B9" s="157"/>
      <c r="C9" s="157"/>
      <c r="D9" s="157"/>
      <c r="E9" s="157"/>
      <c r="F9" s="157"/>
      <c r="G9" s="157"/>
      <c r="H9" s="59" t="s">
        <v>107</v>
      </c>
    </row>
    <row r="10" spans="1:8" ht="24" x14ac:dyDescent="0.2">
      <c r="A10" s="66"/>
      <c r="B10" s="62" t="s">
        <v>25</v>
      </c>
      <c r="C10" s="63" t="s">
        <v>30</v>
      </c>
      <c r="D10" s="73" t="s">
        <v>26</v>
      </c>
      <c r="E10" s="64" t="s">
        <v>27</v>
      </c>
      <c r="F10" s="74" t="s">
        <v>82</v>
      </c>
      <c r="G10" s="65" t="s">
        <v>28</v>
      </c>
      <c r="H10" s="75"/>
    </row>
    <row r="11" spans="1:8" ht="48" x14ac:dyDescent="0.2">
      <c r="A11" s="66" t="s">
        <v>60</v>
      </c>
      <c r="B11" s="67">
        <v>0</v>
      </c>
      <c r="C11" s="68">
        <v>0</v>
      </c>
      <c r="D11" s="69">
        <v>0.25</v>
      </c>
      <c r="E11" s="70">
        <v>12</v>
      </c>
      <c r="F11" s="71">
        <f>E11/12</f>
        <v>1</v>
      </c>
      <c r="G11" s="72">
        <f>ROUND(B11*(1+C11)*D11*F11,0)</f>
        <v>0</v>
      </c>
      <c r="H11" s="76"/>
    </row>
    <row r="12" spans="1:8" ht="22.9" customHeight="1" x14ac:dyDescent="0.2">
      <c r="A12" s="157" t="s">
        <v>29</v>
      </c>
      <c r="B12" s="157"/>
      <c r="C12" s="157"/>
      <c r="D12" s="157"/>
      <c r="E12" s="157"/>
      <c r="F12" s="157"/>
      <c r="G12" s="157"/>
      <c r="H12" s="77"/>
    </row>
    <row r="13" spans="1:8" ht="24" x14ac:dyDescent="0.2">
      <c r="A13" s="66"/>
      <c r="B13" s="62" t="s">
        <v>25</v>
      </c>
      <c r="C13" s="63" t="s">
        <v>30</v>
      </c>
      <c r="D13" s="73" t="s">
        <v>26</v>
      </c>
      <c r="E13" s="64" t="s">
        <v>27</v>
      </c>
      <c r="F13" s="74" t="s">
        <v>82</v>
      </c>
      <c r="G13" s="65" t="s">
        <v>28</v>
      </c>
      <c r="H13" s="75"/>
    </row>
    <row r="14" spans="1:8" ht="48" x14ac:dyDescent="0.2">
      <c r="A14" s="66" t="s">
        <v>60</v>
      </c>
      <c r="B14" s="67">
        <v>0</v>
      </c>
      <c r="C14" s="68">
        <v>0</v>
      </c>
      <c r="D14" s="69">
        <v>0.25</v>
      </c>
      <c r="E14" s="70">
        <v>12</v>
      </c>
      <c r="F14" s="71">
        <f>E14/12</f>
        <v>1</v>
      </c>
      <c r="G14" s="72">
        <f>ROUND(B14*(1+C14)*D14*F14,0)</f>
        <v>0</v>
      </c>
      <c r="H14" s="76"/>
    </row>
    <row r="15" spans="1:8" ht="22.9" customHeight="1" x14ac:dyDescent="0.2">
      <c r="A15" s="157" t="s">
        <v>29</v>
      </c>
      <c r="B15" s="157"/>
      <c r="C15" s="157"/>
      <c r="D15" s="157"/>
      <c r="E15" s="157"/>
      <c r="F15" s="157"/>
      <c r="G15" s="157"/>
      <c r="H15" s="77"/>
    </row>
    <row r="16" spans="1:8" ht="24" x14ac:dyDescent="0.2">
      <c r="A16" s="66"/>
      <c r="B16" s="62" t="s">
        <v>25</v>
      </c>
      <c r="C16" s="63" t="s">
        <v>30</v>
      </c>
      <c r="D16" s="73" t="s">
        <v>26</v>
      </c>
      <c r="E16" s="64" t="s">
        <v>27</v>
      </c>
      <c r="F16" s="74" t="s">
        <v>82</v>
      </c>
      <c r="G16" s="65" t="s">
        <v>28</v>
      </c>
      <c r="H16" s="75"/>
    </row>
    <row r="17" spans="1:8" ht="48" x14ac:dyDescent="0.2">
      <c r="A17" s="66" t="s">
        <v>60</v>
      </c>
      <c r="B17" s="67">
        <v>0</v>
      </c>
      <c r="C17" s="68">
        <v>0</v>
      </c>
      <c r="D17" s="69">
        <v>0.25</v>
      </c>
      <c r="E17" s="70">
        <v>12</v>
      </c>
      <c r="F17" s="71">
        <f>E17/12</f>
        <v>1</v>
      </c>
      <c r="G17" s="72">
        <f>ROUND(B17*(1+C17)*D17*F17,0)</f>
        <v>0</v>
      </c>
      <c r="H17" s="76"/>
    </row>
    <row r="18" spans="1:8" ht="22.9" customHeight="1" x14ac:dyDescent="0.2">
      <c r="A18" s="157" t="s">
        <v>29</v>
      </c>
      <c r="B18" s="157"/>
      <c r="C18" s="157"/>
      <c r="D18" s="157"/>
      <c r="E18" s="157"/>
      <c r="F18" s="157"/>
      <c r="G18" s="157"/>
      <c r="H18" s="77"/>
    </row>
    <row r="19" spans="1:8" x14ac:dyDescent="0.2">
      <c r="A19" s="161" t="s">
        <v>59</v>
      </c>
      <c r="B19" s="161"/>
      <c r="C19" s="161"/>
      <c r="D19" s="161"/>
      <c r="E19" s="161"/>
      <c r="F19" s="161"/>
      <c r="G19" s="161"/>
      <c r="H19" s="78"/>
    </row>
    <row r="20" spans="1:8" x14ac:dyDescent="0.2">
      <c r="A20" s="79"/>
      <c r="B20" s="63"/>
      <c r="C20" s="63"/>
      <c r="D20" s="80"/>
      <c r="E20" s="81"/>
      <c r="F20" s="81"/>
      <c r="G20" s="72"/>
      <c r="H20" s="78"/>
    </row>
    <row r="21" spans="1:8" x14ac:dyDescent="0.2">
      <c r="A21" s="82"/>
      <c r="B21" s="83"/>
      <c r="C21" s="83"/>
      <c r="D21" s="84"/>
      <c r="E21" s="84"/>
      <c r="F21" s="84"/>
      <c r="G21" s="85"/>
      <c r="H21" s="54" t="s">
        <v>83</v>
      </c>
    </row>
    <row r="22" spans="1:8" ht="12.75" customHeight="1" x14ac:dyDescent="0.2">
      <c r="A22" s="150" t="s">
        <v>61</v>
      </c>
      <c r="B22" s="150"/>
      <c r="C22" s="53">
        <f>SUMPRODUCT(B5:B21,C5:C21,D5:D21,F5:F21)</f>
        <v>0</v>
      </c>
      <c r="D22" s="52"/>
      <c r="E22" s="154" t="s">
        <v>116</v>
      </c>
      <c r="F22" s="154"/>
      <c r="G22" s="53">
        <f>SUMPRODUCT(B5:B21,D5:D21,F5:F21)</f>
        <v>0</v>
      </c>
      <c r="H22" s="78"/>
    </row>
    <row r="23" spans="1:8" ht="12.75" customHeight="1" x14ac:dyDescent="0.2">
      <c r="A23" s="153" t="s">
        <v>140</v>
      </c>
      <c r="B23" s="153"/>
      <c r="C23" s="86">
        <f>SUM(D5:D21)</f>
        <v>1</v>
      </c>
      <c r="D23" s="87"/>
      <c r="E23" s="88"/>
      <c r="F23" s="89"/>
      <c r="G23" s="90"/>
      <c r="H23" s="78"/>
    </row>
    <row r="24" spans="1:8" x14ac:dyDescent="0.2">
      <c r="A24" s="91"/>
      <c r="B24" s="91"/>
      <c r="C24" s="91"/>
      <c r="D24" s="91"/>
      <c r="E24" s="91"/>
      <c r="F24" s="91"/>
      <c r="G24" s="91"/>
    </row>
    <row r="25" spans="1:8" x14ac:dyDescent="0.2">
      <c r="A25" s="92" t="s">
        <v>33</v>
      </c>
      <c r="B25" s="93"/>
      <c r="C25" s="93"/>
      <c r="D25" s="93"/>
      <c r="E25" s="51" t="s">
        <v>24</v>
      </c>
      <c r="F25" s="51"/>
      <c r="G25" s="53">
        <f>SUM(G27,G39)</f>
        <v>0</v>
      </c>
    </row>
    <row r="26" spans="1:8" ht="41.25" customHeight="1" x14ac:dyDescent="0.2">
      <c r="A26" s="151" t="s">
        <v>152</v>
      </c>
      <c r="B26" s="151"/>
      <c r="C26" s="151"/>
      <c r="D26" s="151"/>
      <c r="E26" s="151"/>
      <c r="F26" s="151"/>
      <c r="G26" s="151"/>
      <c r="H26" s="47"/>
    </row>
    <row r="27" spans="1:8" ht="24" x14ac:dyDescent="0.2">
      <c r="A27" s="94" t="s">
        <v>34</v>
      </c>
      <c r="B27" s="155"/>
      <c r="C27" s="155"/>
      <c r="D27" s="155"/>
      <c r="E27" s="155"/>
      <c r="F27" s="155"/>
      <c r="G27" s="97">
        <f>SUM(F28:F37)</f>
        <v>0</v>
      </c>
      <c r="H27" s="98" t="s">
        <v>72</v>
      </c>
    </row>
    <row r="28" spans="1:8" ht="24" x14ac:dyDescent="0.2">
      <c r="A28" s="99" t="s">
        <v>64</v>
      </c>
      <c r="B28" s="74" t="s">
        <v>62</v>
      </c>
      <c r="C28" s="100" t="s">
        <v>63</v>
      </c>
      <c r="D28" s="100" t="s">
        <v>65</v>
      </c>
      <c r="E28" s="101" t="s">
        <v>67</v>
      </c>
      <c r="F28" s="101"/>
      <c r="G28" s="75"/>
      <c r="H28" s="78"/>
    </row>
    <row r="29" spans="1:8" ht="24" x14ac:dyDescent="0.2">
      <c r="A29" s="102" t="s">
        <v>35</v>
      </c>
      <c r="B29" s="103">
        <v>0</v>
      </c>
      <c r="C29" s="104">
        <v>0</v>
      </c>
      <c r="D29" s="105"/>
      <c r="E29" s="49">
        <v>0</v>
      </c>
      <c r="F29" s="106">
        <f>ROUND(B29*C29*E29,0)</f>
        <v>0</v>
      </c>
      <c r="H29" s="47"/>
    </row>
    <row r="30" spans="1:8" ht="24" x14ac:dyDescent="0.2">
      <c r="A30" s="102" t="s">
        <v>36</v>
      </c>
      <c r="B30" s="103">
        <v>0</v>
      </c>
      <c r="C30" s="104">
        <v>0</v>
      </c>
      <c r="D30" s="105"/>
      <c r="E30" s="104">
        <v>0</v>
      </c>
      <c r="F30" s="106">
        <f>ROUND(B30*C30*E30,0)</f>
        <v>0</v>
      </c>
      <c r="H30" s="47"/>
    </row>
    <row r="31" spans="1:8" ht="24" x14ac:dyDescent="0.2">
      <c r="A31" s="102" t="s">
        <v>37</v>
      </c>
      <c r="B31" s="103">
        <v>0</v>
      </c>
      <c r="C31" s="104">
        <v>0</v>
      </c>
      <c r="D31" s="104">
        <v>0</v>
      </c>
      <c r="E31" s="104">
        <v>0</v>
      </c>
      <c r="F31" s="106">
        <f>ROUND(B31*C31*D31*E31,0)</f>
        <v>0</v>
      </c>
      <c r="H31" s="47"/>
    </row>
    <row r="32" spans="1:8" ht="24" x14ac:dyDescent="0.2">
      <c r="A32" s="107" t="s">
        <v>69</v>
      </c>
      <c r="B32" s="103">
        <v>0</v>
      </c>
      <c r="C32" s="104">
        <v>0</v>
      </c>
      <c r="D32" s="104">
        <v>0</v>
      </c>
      <c r="E32" s="104">
        <v>0</v>
      </c>
      <c r="F32" s="106">
        <f>ROUND(B32*C32*D32*E32,0)</f>
        <v>0</v>
      </c>
      <c r="H32" s="47"/>
    </row>
    <row r="33" spans="1:8" ht="24" x14ac:dyDescent="0.2">
      <c r="A33" s="102" t="s">
        <v>38</v>
      </c>
      <c r="B33" s="103">
        <v>0</v>
      </c>
      <c r="C33" s="104">
        <v>0</v>
      </c>
      <c r="D33" s="104">
        <v>0</v>
      </c>
      <c r="E33" s="104">
        <v>0</v>
      </c>
      <c r="F33" s="106">
        <f>ROUND(B33*C33*D33*E33,0)</f>
        <v>0</v>
      </c>
      <c r="H33" s="47"/>
    </row>
    <row r="34" spans="1:8" ht="24" x14ac:dyDescent="0.2">
      <c r="A34" s="102" t="s">
        <v>66</v>
      </c>
      <c r="B34" s="108">
        <v>0</v>
      </c>
      <c r="C34" s="104">
        <v>0</v>
      </c>
      <c r="D34" s="105"/>
      <c r="E34" s="104">
        <v>0</v>
      </c>
      <c r="F34" s="106">
        <f>ROUND(B34*C34*E34,0)</f>
        <v>0</v>
      </c>
      <c r="H34" s="47"/>
    </row>
    <row r="35" spans="1:8" ht="24" x14ac:dyDescent="0.2">
      <c r="A35" s="102" t="s">
        <v>68</v>
      </c>
      <c r="B35" s="103">
        <v>0</v>
      </c>
      <c r="C35" s="104">
        <v>0</v>
      </c>
      <c r="D35" s="104">
        <v>0</v>
      </c>
      <c r="E35" s="104">
        <v>0</v>
      </c>
      <c r="F35" s="106">
        <f>ROUND(B35*C35*D35*E35,0)</f>
        <v>0</v>
      </c>
      <c r="H35" s="47"/>
    </row>
    <row r="36" spans="1:8" x14ac:dyDescent="0.2">
      <c r="A36" s="102"/>
      <c r="B36" s="103"/>
      <c r="C36" s="103"/>
      <c r="D36" s="103"/>
      <c r="E36" s="95"/>
      <c r="F36" s="95"/>
      <c r="G36" s="95"/>
      <c r="H36" s="47"/>
    </row>
    <row r="37" spans="1:8" ht="23.25" customHeight="1" x14ac:dyDescent="0.2">
      <c r="A37" s="144" t="s">
        <v>144</v>
      </c>
      <c r="B37" s="144"/>
      <c r="C37" s="144"/>
      <c r="D37" s="144"/>
      <c r="E37" s="144"/>
      <c r="F37" s="109"/>
      <c r="G37" s="107"/>
      <c r="H37" s="47"/>
    </row>
    <row r="38" spans="1:8" x14ac:dyDescent="0.2">
      <c r="A38" s="103"/>
      <c r="B38" s="103"/>
      <c r="C38" s="103"/>
      <c r="D38" s="103"/>
      <c r="E38" s="95"/>
      <c r="F38" s="95"/>
      <c r="G38" s="95"/>
      <c r="H38" s="47"/>
    </row>
    <row r="39" spans="1:8" ht="24" x14ac:dyDescent="0.2">
      <c r="A39" s="110" t="s">
        <v>39</v>
      </c>
      <c r="B39" s="160"/>
      <c r="C39" s="160"/>
      <c r="D39" s="160"/>
      <c r="E39" s="160"/>
      <c r="F39" s="160"/>
      <c r="G39" s="111">
        <f>SUM(F40:F49)</f>
        <v>0</v>
      </c>
      <c r="H39" s="98" t="s">
        <v>72</v>
      </c>
    </row>
    <row r="40" spans="1:8" x14ac:dyDescent="0.2">
      <c r="A40" s="99" t="s">
        <v>40</v>
      </c>
      <c r="B40" s="74" t="s">
        <v>62</v>
      </c>
      <c r="C40" s="100" t="s">
        <v>63</v>
      </c>
      <c r="D40" s="100" t="s">
        <v>65</v>
      </c>
      <c r="E40" s="101" t="s">
        <v>67</v>
      </c>
      <c r="F40" s="101"/>
      <c r="G40" s="95"/>
      <c r="H40" s="47"/>
    </row>
    <row r="41" spans="1:8" ht="24" x14ac:dyDescent="0.2">
      <c r="A41" s="102" t="s">
        <v>35</v>
      </c>
      <c r="B41" s="103">
        <v>0</v>
      </c>
      <c r="C41" s="104">
        <v>0</v>
      </c>
      <c r="D41" s="105"/>
      <c r="E41" s="49">
        <v>0</v>
      </c>
      <c r="F41" s="106">
        <f>ROUND(B41*C41*E41,0)</f>
        <v>0</v>
      </c>
      <c r="H41" s="47"/>
    </row>
    <row r="42" spans="1:8" ht="24" x14ac:dyDescent="0.2">
      <c r="A42" s="102" t="s">
        <v>36</v>
      </c>
      <c r="B42" s="103">
        <v>0</v>
      </c>
      <c r="C42" s="104">
        <v>0</v>
      </c>
      <c r="D42" s="105"/>
      <c r="E42" s="104">
        <v>0</v>
      </c>
      <c r="F42" s="106">
        <f>ROUND(B42*C42*E42,0)</f>
        <v>0</v>
      </c>
      <c r="H42" s="47"/>
    </row>
    <row r="43" spans="1:8" ht="24" x14ac:dyDescent="0.2">
      <c r="A43" s="102" t="s">
        <v>37</v>
      </c>
      <c r="B43" s="103">
        <v>0</v>
      </c>
      <c r="C43" s="104">
        <v>0</v>
      </c>
      <c r="D43" s="104">
        <v>0</v>
      </c>
      <c r="E43" s="104">
        <v>0</v>
      </c>
      <c r="F43" s="106">
        <f>ROUND(B43*C43*D43*E43,0)</f>
        <v>0</v>
      </c>
      <c r="H43" s="47"/>
    </row>
    <row r="44" spans="1:8" ht="24" x14ac:dyDescent="0.2">
      <c r="A44" s="107" t="s">
        <v>69</v>
      </c>
      <c r="B44" s="103">
        <v>0</v>
      </c>
      <c r="C44" s="112">
        <v>0</v>
      </c>
      <c r="D44" s="104">
        <v>0</v>
      </c>
      <c r="E44" s="104">
        <v>0</v>
      </c>
      <c r="F44" s="106">
        <f>ROUND(B44*C44*D44*E44,0)</f>
        <v>0</v>
      </c>
      <c r="H44" s="47"/>
    </row>
    <row r="45" spans="1:8" ht="24" x14ac:dyDescent="0.2">
      <c r="A45" s="91" t="s">
        <v>70</v>
      </c>
      <c r="B45" s="113">
        <v>0</v>
      </c>
      <c r="C45" s="112">
        <v>0</v>
      </c>
      <c r="D45" s="104">
        <v>0</v>
      </c>
      <c r="E45" s="105"/>
      <c r="F45" s="106">
        <f>ROUND(B45*C45*D45,0)</f>
        <v>0</v>
      </c>
      <c r="H45" s="47"/>
    </row>
    <row r="46" spans="1:8" ht="24" x14ac:dyDescent="0.2">
      <c r="A46" s="102" t="s">
        <v>66</v>
      </c>
      <c r="B46" s="108">
        <v>0</v>
      </c>
      <c r="C46" s="112">
        <v>0</v>
      </c>
      <c r="D46" s="105"/>
      <c r="E46" s="104">
        <v>0</v>
      </c>
      <c r="F46" s="106">
        <f>ROUND(B46*C46*E46,0)</f>
        <v>0</v>
      </c>
      <c r="H46" s="47"/>
    </row>
    <row r="47" spans="1:8" ht="24" x14ac:dyDescent="0.2">
      <c r="A47" s="102" t="s">
        <v>68</v>
      </c>
      <c r="B47" s="103">
        <v>0</v>
      </c>
      <c r="C47" s="104">
        <v>0</v>
      </c>
      <c r="D47" s="104">
        <v>0</v>
      </c>
      <c r="E47" s="104">
        <v>0</v>
      </c>
      <c r="F47" s="106">
        <f>ROUND(B47*C47*D47*E47,0)</f>
        <v>0</v>
      </c>
      <c r="H47" s="47"/>
    </row>
    <row r="48" spans="1:8" x14ac:dyDescent="0.2">
      <c r="A48" s="102"/>
      <c r="B48" s="103"/>
      <c r="C48" s="103"/>
      <c r="D48" s="103"/>
      <c r="E48" s="95"/>
      <c r="F48" s="95"/>
      <c r="H48" s="47"/>
    </row>
    <row r="49" spans="1:8" ht="32.25" customHeight="1" x14ac:dyDescent="0.2">
      <c r="A49" s="144" t="s">
        <v>145</v>
      </c>
      <c r="B49" s="144"/>
      <c r="C49" s="144"/>
      <c r="D49" s="144"/>
      <c r="E49" s="144"/>
      <c r="F49" s="144"/>
      <c r="G49" s="144"/>
      <c r="H49" s="47"/>
    </row>
    <row r="50" spans="1:8" x14ac:dyDescent="0.2">
      <c r="A50" s="92" t="s">
        <v>23</v>
      </c>
      <c r="B50" s="93"/>
      <c r="C50" s="93"/>
      <c r="D50" s="93"/>
      <c r="E50" s="51" t="s">
        <v>24</v>
      </c>
      <c r="F50" s="51"/>
      <c r="G50" s="53">
        <f>ROUND(SUM(D53:D55),0)</f>
        <v>0</v>
      </c>
    </row>
    <row r="51" spans="1:8" ht="34.5" customHeight="1" x14ac:dyDescent="0.2">
      <c r="A51" s="151" t="s">
        <v>73</v>
      </c>
      <c r="B51" s="151"/>
      <c r="C51" s="151"/>
      <c r="D51" s="151"/>
      <c r="E51" s="151"/>
      <c r="F51" s="151"/>
      <c r="G51" s="151"/>
    </row>
    <row r="52" spans="1:8" x14ac:dyDescent="0.2">
      <c r="A52" s="114"/>
      <c r="B52" s="114"/>
      <c r="C52" s="114"/>
      <c r="D52" s="114"/>
      <c r="E52" s="114"/>
      <c r="F52" s="114"/>
      <c r="G52" s="114"/>
    </row>
    <row r="53" spans="1:8" ht="24" x14ac:dyDescent="0.2">
      <c r="A53" s="102" t="s">
        <v>42</v>
      </c>
      <c r="B53" s="103"/>
      <c r="C53" s="103"/>
      <c r="D53" s="113">
        <v>0</v>
      </c>
      <c r="E53" s="115"/>
      <c r="F53" s="115"/>
      <c r="G53" s="96"/>
    </row>
    <row r="54" spans="1:8" ht="24" x14ac:dyDescent="0.2">
      <c r="A54" s="102" t="s">
        <v>48</v>
      </c>
      <c r="B54" s="103"/>
      <c r="C54" s="103"/>
      <c r="D54" s="113">
        <v>0</v>
      </c>
      <c r="E54" s="115"/>
      <c r="F54" s="115"/>
      <c r="G54" s="96"/>
    </row>
    <row r="55" spans="1:8" x14ac:dyDescent="0.2">
      <c r="A55" s="102" t="s">
        <v>10</v>
      </c>
      <c r="B55" s="103"/>
      <c r="C55" s="103"/>
      <c r="D55" s="113">
        <v>0</v>
      </c>
      <c r="E55" s="115"/>
      <c r="F55" s="115"/>
      <c r="G55" s="96"/>
    </row>
    <row r="56" spans="1:8" ht="30" customHeight="1" x14ac:dyDescent="0.2">
      <c r="A56" s="144" t="s">
        <v>142</v>
      </c>
      <c r="B56" s="144"/>
      <c r="C56" s="144"/>
      <c r="D56" s="144"/>
      <c r="E56" s="144"/>
      <c r="F56" s="144"/>
      <c r="G56" s="144"/>
    </row>
    <row r="57" spans="1:8" x14ac:dyDescent="0.2">
      <c r="A57" s="92" t="s">
        <v>3</v>
      </c>
      <c r="B57" s="93"/>
      <c r="C57" s="93"/>
      <c r="D57" s="93"/>
      <c r="E57" s="51" t="s">
        <v>24</v>
      </c>
      <c r="F57" s="51"/>
      <c r="G57" s="53">
        <f>ROUND(D59,0)</f>
        <v>0</v>
      </c>
    </row>
    <row r="58" spans="1:8" ht="37.15" customHeight="1" x14ac:dyDescent="0.2">
      <c r="A58" s="151" t="s">
        <v>71</v>
      </c>
      <c r="B58" s="151"/>
      <c r="C58" s="151"/>
      <c r="D58" s="151"/>
      <c r="E58" s="151"/>
      <c r="F58" s="151"/>
      <c r="G58" s="151"/>
      <c r="H58" s="47"/>
    </row>
    <row r="59" spans="1:8" x14ac:dyDescent="0.2">
      <c r="A59" s="91" t="s">
        <v>41</v>
      </c>
      <c r="B59" s="91"/>
      <c r="C59" s="91"/>
      <c r="D59" s="116">
        <v>0</v>
      </c>
      <c r="E59" s="91"/>
      <c r="F59" s="91"/>
      <c r="G59" s="91"/>
      <c r="H59" s="47"/>
    </row>
    <row r="60" spans="1:8" x14ac:dyDescent="0.2">
      <c r="A60" s="91"/>
      <c r="B60" s="91"/>
      <c r="C60" s="91"/>
      <c r="D60" s="116"/>
      <c r="E60" s="91"/>
      <c r="F60" s="91"/>
      <c r="G60" s="91"/>
      <c r="H60" s="47"/>
    </row>
    <row r="61" spans="1:8" x14ac:dyDescent="0.2">
      <c r="A61" s="92" t="s">
        <v>43</v>
      </c>
      <c r="B61" s="117"/>
      <c r="C61" s="117"/>
      <c r="D61" s="117"/>
      <c r="E61" s="117"/>
      <c r="F61" s="117"/>
      <c r="G61" s="53">
        <f>SUM(E62:E74)</f>
        <v>0</v>
      </c>
      <c r="H61" s="47"/>
    </row>
    <row r="62" spans="1:8" x14ac:dyDescent="0.2">
      <c r="A62" s="118"/>
      <c r="B62" s="119"/>
      <c r="C62" s="119"/>
      <c r="D62" s="119"/>
      <c r="E62" s="119"/>
      <c r="F62" s="119"/>
      <c r="G62" s="120"/>
      <c r="H62" s="54" t="s">
        <v>94</v>
      </c>
    </row>
    <row r="63" spans="1:8" ht="49.5" customHeight="1" x14ac:dyDescent="0.2">
      <c r="A63" s="151" t="s">
        <v>75</v>
      </c>
      <c r="B63" s="151"/>
      <c r="C63" s="151"/>
      <c r="D63" s="151"/>
      <c r="E63" s="151"/>
      <c r="F63" s="151"/>
      <c r="G63" s="151"/>
      <c r="H63" s="59" t="s">
        <v>108</v>
      </c>
    </row>
    <row r="64" spans="1:8" x14ac:dyDescent="0.2">
      <c r="A64" s="145" t="s">
        <v>157</v>
      </c>
      <c r="B64" s="145"/>
      <c r="C64" s="121"/>
      <c r="D64" s="96" t="s">
        <v>74</v>
      </c>
      <c r="E64" s="122">
        <f>ROUND(SUM(D70:D71),0)</f>
        <v>0</v>
      </c>
      <c r="F64" s="122"/>
      <c r="G64" s="123"/>
      <c r="H64" s="59"/>
    </row>
    <row r="65" spans="1:8" ht="24" x14ac:dyDescent="0.2">
      <c r="A65" s="146" t="s">
        <v>146</v>
      </c>
      <c r="B65" s="147"/>
      <c r="C65" s="147"/>
      <c r="D65" s="147"/>
      <c r="E65" s="91"/>
      <c r="F65" s="91"/>
      <c r="G65" s="123"/>
      <c r="H65" s="59" t="s">
        <v>109</v>
      </c>
    </row>
    <row r="66" spans="1:8" x14ac:dyDescent="0.2">
      <c r="A66" s="146" t="s">
        <v>153</v>
      </c>
      <c r="B66" s="147"/>
      <c r="C66" s="147"/>
      <c r="D66" s="91"/>
      <c r="E66" s="91"/>
      <c r="F66" s="91"/>
      <c r="G66" s="123"/>
      <c r="H66" s="47"/>
    </row>
    <row r="67" spans="1:8" ht="45.75" customHeight="1" x14ac:dyDescent="0.2">
      <c r="A67" s="152" t="s">
        <v>147</v>
      </c>
      <c r="B67" s="152"/>
      <c r="C67" s="152"/>
      <c r="D67" s="152"/>
      <c r="E67" s="152"/>
      <c r="F67" s="152"/>
      <c r="G67" s="152"/>
      <c r="H67" s="47"/>
    </row>
    <row r="68" spans="1:8" ht="21.75" customHeight="1" x14ac:dyDescent="0.2">
      <c r="A68" s="152" t="s">
        <v>148</v>
      </c>
      <c r="B68" s="152"/>
      <c r="C68" s="152"/>
      <c r="D68" s="152"/>
      <c r="E68" s="152"/>
      <c r="F68" s="152"/>
      <c r="G68" s="152"/>
      <c r="H68" s="47"/>
    </row>
    <row r="69" spans="1:8" x14ac:dyDescent="0.2">
      <c r="A69" s="124" t="s">
        <v>79</v>
      </c>
      <c r="B69" s="124"/>
      <c r="C69" s="124"/>
      <c r="D69" s="124"/>
      <c r="E69" s="124"/>
      <c r="F69" s="124"/>
      <c r="G69" s="124"/>
      <c r="H69" s="47"/>
    </row>
    <row r="70" spans="1:8" x14ac:dyDescent="0.2">
      <c r="A70" s="109" t="s">
        <v>80</v>
      </c>
      <c r="B70" s="124"/>
      <c r="C70" s="124"/>
      <c r="D70" s="113">
        <v>0</v>
      </c>
      <c r="E70" s="124"/>
      <c r="F70" s="124"/>
      <c r="G70" s="124"/>
      <c r="H70" s="125" t="s">
        <v>110</v>
      </c>
    </row>
    <row r="71" spans="1:8" x14ac:dyDescent="0.2">
      <c r="A71" s="109" t="s">
        <v>33</v>
      </c>
      <c r="B71" s="124"/>
      <c r="C71" s="124"/>
      <c r="D71" s="113">
        <v>0</v>
      </c>
      <c r="E71" s="124"/>
      <c r="F71" s="124"/>
      <c r="G71" s="124"/>
      <c r="H71" s="47"/>
    </row>
    <row r="72" spans="1:8" ht="12.75" thickBot="1" x14ac:dyDescent="0.25">
      <c r="A72" s="126" t="s">
        <v>81</v>
      </c>
      <c r="B72" s="127"/>
      <c r="C72" s="127"/>
      <c r="D72" s="128">
        <f>SUM(D70:D71)</f>
        <v>0</v>
      </c>
      <c r="E72" s="124"/>
      <c r="F72" s="124"/>
      <c r="G72" s="124"/>
      <c r="H72" s="47"/>
    </row>
    <row r="73" spans="1:8" ht="40.15" customHeight="1" thickTop="1" x14ac:dyDescent="0.2">
      <c r="A73" s="152" t="s">
        <v>149</v>
      </c>
      <c r="B73" s="152"/>
      <c r="C73" s="152"/>
      <c r="D73" s="152"/>
      <c r="E73" s="152"/>
      <c r="F73" s="152"/>
      <c r="G73" s="152"/>
      <c r="H73" s="47"/>
    </row>
    <row r="74" spans="1:8" x14ac:dyDescent="0.2">
      <c r="A74" s="129"/>
      <c r="B74" s="129"/>
      <c r="C74" s="129"/>
      <c r="D74" s="129"/>
      <c r="E74" s="129"/>
      <c r="F74" s="129"/>
      <c r="G74" s="129"/>
      <c r="H74" s="54" t="s">
        <v>94</v>
      </c>
    </row>
    <row r="75" spans="1:8" x14ac:dyDescent="0.2">
      <c r="A75" s="124"/>
      <c r="B75" s="124"/>
      <c r="C75" s="124"/>
      <c r="D75" s="124"/>
      <c r="E75" s="124"/>
      <c r="F75" s="124"/>
      <c r="G75" s="124"/>
      <c r="H75" s="54"/>
    </row>
    <row r="76" spans="1:8" x14ac:dyDescent="0.2">
      <c r="A76" s="92" t="s">
        <v>118</v>
      </c>
      <c r="B76" s="93"/>
      <c r="C76" s="93"/>
      <c r="D76" s="93"/>
      <c r="E76" s="51" t="s">
        <v>24</v>
      </c>
      <c r="F76" s="51"/>
      <c r="G76" s="53">
        <f>ROUND(SUM(D78:D81),0)</f>
        <v>0</v>
      </c>
      <c r="H76" s="54"/>
    </row>
    <row r="77" spans="1:8" x14ac:dyDescent="0.2">
      <c r="A77" s="157" t="s">
        <v>119</v>
      </c>
      <c r="B77" s="157"/>
      <c r="C77" s="157"/>
      <c r="D77" s="157"/>
      <c r="E77" s="157"/>
      <c r="F77" s="157"/>
      <c r="G77" s="157"/>
      <c r="H77" s="54"/>
    </row>
    <row r="78" spans="1:8" x14ac:dyDescent="0.2">
      <c r="A78" s="109" t="s">
        <v>120</v>
      </c>
      <c r="B78" s="124"/>
      <c r="C78" s="124"/>
      <c r="D78" s="113">
        <v>0</v>
      </c>
      <c r="E78" s="124"/>
      <c r="F78" s="124"/>
      <c r="G78" s="124"/>
      <c r="H78" s="54"/>
    </row>
    <row r="79" spans="1:8" x14ac:dyDescent="0.2">
      <c r="A79" s="124"/>
      <c r="B79" s="124"/>
      <c r="C79" s="124"/>
      <c r="D79" s="113"/>
      <c r="E79" s="124"/>
      <c r="F79" s="124"/>
      <c r="G79" s="124"/>
      <c r="H79" s="54"/>
    </row>
    <row r="80" spans="1:8" x14ac:dyDescent="0.2">
      <c r="A80" s="124"/>
      <c r="B80" s="124"/>
      <c r="C80" s="124"/>
      <c r="D80" s="113"/>
      <c r="E80" s="124"/>
      <c r="F80" s="124"/>
      <c r="G80" s="124"/>
      <c r="H80" s="54"/>
    </row>
    <row r="81" spans="1:8" x14ac:dyDescent="0.2">
      <c r="A81" s="124"/>
      <c r="B81" s="124"/>
      <c r="C81" s="124"/>
      <c r="D81" s="124"/>
      <c r="E81" s="124"/>
      <c r="F81" s="124"/>
      <c r="G81" s="124"/>
      <c r="H81" s="54"/>
    </row>
    <row r="82" spans="1:8" x14ac:dyDescent="0.2">
      <c r="A82" s="92" t="s">
        <v>44</v>
      </c>
      <c r="B82" s="93"/>
      <c r="C82" s="93"/>
      <c r="D82" s="93"/>
      <c r="E82" s="51" t="s">
        <v>24</v>
      </c>
      <c r="F82" s="51"/>
      <c r="G82" s="53">
        <f>ROUND(SUM(B84:B93),0)</f>
        <v>0</v>
      </c>
    </row>
    <row r="83" spans="1:8" ht="39.4" customHeight="1" x14ac:dyDescent="0.2">
      <c r="A83" s="151" t="s">
        <v>76</v>
      </c>
      <c r="B83" s="151"/>
      <c r="C83" s="151"/>
      <c r="D83" s="151"/>
      <c r="E83" s="151"/>
      <c r="F83" s="151"/>
      <c r="G83" s="151"/>
    </row>
    <row r="84" spans="1:8" ht="24" x14ac:dyDescent="0.2">
      <c r="A84" s="102" t="s">
        <v>45</v>
      </c>
      <c r="B84" s="103">
        <v>0</v>
      </c>
      <c r="C84" s="103"/>
      <c r="D84" s="103"/>
      <c r="E84" s="95"/>
      <c r="F84" s="95"/>
      <c r="G84" s="95"/>
      <c r="H84" s="47"/>
    </row>
    <row r="85" spans="1:8" ht="24" x14ac:dyDescent="0.2">
      <c r="A85" s="102" t="s">
        <v>46</v>
      </c>
      <c r="B85" s="103">
        <v>0</v>
      </c>
      <c r="C85" s="103"/>
      <c r="D85" s="130"/>
      <c r="E85" s="95"/>
      <c r="F85" s="95"/>
      <c r="G85" s="95"/>
      <c r="H85" s="47"/>
    </row>
    <row r="86" spans="1:8" ht="24" x14ac:dyDescent="0.2">
      <c r="A86" s="102" t="s">
        <v>47</v>
      </c>
      <c r="B86" s="103">
        <v>0</v>
      </c>
      <c r="C86" s="103"/>
      <c r="D86" s="103"/>
      <c r="E86" s="95"/>
      <c r="F86" s="95"/>
      <c r="G86" s="95"/>
      <c r="H86" s="47"/>
    </row>
    <row r="87" spans="1:8" x14ac:dyDescent="0.2">
      <c r="A87" s="102" t="s">
        <v>49</v>
      </c>
      <c r="B87" s="103">
        <v>0</v>
      </c>
      <c r="C87" s="103"/>
      <c r="D87" s="103"/>
      <c r="E87" s="95"/>
      <c r="F87" s="95"/>
      <c r="G87" s="95"/>
      <c r="H87" s="47"/>
    </row>
    <row r="88" spans="1:8" x14ac:dyDescent="0.2">
      <c r="A88" s="102" t="s">
        <v>50</v>
      </c>
      <c r="B88" s="103">
        <v>0</v>
      </c>
      <c r="C88" s="103"/>
      <c r="D88" s="103"/>
      <c r="E88" s="95"/>
      <c r="F88" s="95"/>
      <c r="G88" s="95"/>
      <c r="H88" s="47"/>
    </row>
    <row r="89" spans="1:8" ht="24" x14ac:dyDescent="0.2">
      <c r="A89" s="102" t="s">
        <v>51</v>
      </c>
      <c r="B89" s="103">
        <v>0</v>
      </c>
      <c r="C89" s="103"/>
      <c r="D89" s="103"/>
      <c r="E89" s="95"/>
      <c r="F89" s="95"/>
      <c r="G89" s="95"/>
      <c r="H89" s="47"/>
    </row>
    <row r="90" spans="1:8" ht="24" x14ac:dyDescent="0.2">
      <c r="A90" s="102" t="s">
        <v>52</v>
      </c>
      <c r="B90" s="103">
        <v>0</v>
      </c>
      <c r="C90" s="103"/>
      <c r="D90" s="103"/>
      <c r="E90" s="95"/>
      <c r="F90" s="95"/>
      <c r="G90" s="95"/>
      <c r="H90" s="47"/>
    </row>
    <row r="91" spans="1:8" ht="24" x14ac:dyDescent="0.2">
      <c r="A91" s="102" t="s">
        <v>53</v>
      </c>
      <c r="B91" s="103">
        <v>0</v>
      </c>
      <c r="C91" s="103"/>
      <c r="D91" s="130"/>
      <c r="E91" s="95"/>
      <c r="F91" s="95"/>
      <c r="G91" s="95"/>
      <c r="H91" s="47"/>
    </row>
    <row r="92" spans="1:8" x14ac:dyDescent="0.2">
      <c r="A92" s="102" t="s">
        <v>54</v>
      </c>
      <c r="B92" s="103">
        <v>0</v>
      </c>
      <c r="C92" s="103"/>
      <c r="D92" s="103"/>
      <c r="E92" s="95"/>
      <c r="F92" s="95"/>
      <c r="G92" s="95"/>
      <c r="H92" s="47"/>
    </row>
    <row r="93" spans="1:8" ht="24" x14ac:dyDescent="0.2">
      <c r="A93" s="102" t="s">
        <v>55</v>
      </c>
      <c r="B93" s="103">
        <v>0</v>
      </c>
      <c r="C93" s="103"/>
      <c r="D93" s="103"/>
      <c r="E93" s="95"/>
      <c r="F93" s="95"/>
      <c r="G93" s="95"/>
      <c r="H93" s="47"/>
    </row>
    <row r="94" spans="1:8" ht="22.9" customHeight="1" x14ac:dyDescent="0.2">
      <c r="A94" s="144" t="s">
        <v>143</v>
      </c>
      <c r="B94" s="144"/>
      <c r="C94" s="144"/>
      <c r="D94" s="144"/>
      <c r="E94" s="144"/>
      <c r="F94" s="144"/>
      <c r="G94" s="144"/>
      <c r="H94" s="47"/>
    </row>
    <row r="95" spans="1:8" ht="11.25" customHeight="1" x14ac:dyDescent="0.2">
      <c r="A95" s="109"/>
      <c r="B95" s="103"/>
      <c r="C95" s="103"/>
      <c r="D95" s="91"/>
      <c r="E95" s="121"/>
      <c r="F95" s="121"/>
      <c r="G95" s="121"/>
      <c r="H95" s="47"/>
    </row>
    <row r="96" spans="1:8" x14ac:dyDescent="0.2">
      <c r="A96" s="131" t="s">
        <v>56</v>
      </c>
      <c r="B96" s="132"/>
      <c r="C96" s="132"/>
      <c r="D96" s="133"/>
      <c r="E96" s="132"/>
      <c r="F96" s="132"/>
      <c r="G96" s="134">
        <f>G4+G25+G57+G50+G61+G76+G82</f>
        <v>0</v>
      </c>
      <c r="H96" s="47"/>
    </row>
    <row r="97" spans="1:8" x14ac:dyDescent="0.2">
      <c r="A97" s="115"/>
      <c r="B97" s="95"/>
      <c r="C97" s="95"/>
      <c r="D97" s="135"/>
      <c r="E97" s="95"/>
      <c r="F97" s="95"/>
      <c r="G97" s="136"/>
      <c r="H97" s="47"/>
    </row>
    <row r="98" spans="1:8" ht="18" customHeight="1" x14ac:dyDescent="0.2">
      <c r="A98" s="92" t="s">
        <v>57</v>
      </c>
      <c r="B98" s="93"/>
      <c r="C98" s="93"/>
      <c r="D98" s="149" t="s">
        <v>117</v>
      </c>
      <c r="E98" s="149"/>
      <c r="F98" s="137">
        <v>0.08</v>
      </c>
      <c r="G98" s="53">
        <f>ROUND(G96*F98,0)</f>
        <v>0</v>
      </c>
    </row>
    <row r="99" spans="1:8" ht="26.25" customHeight="1" x14ac:dyDescent="0.2">
      <c r="A99" s="144" t="s">
        <v>154</v>
      </c>
      <c r="B99" s="144"/>
      <c r="C99" s="144"/>
      <c r="D99" s="144"/>
      <c r="E99" s="144"/>
      <c r="F99" s="144"/>
      <c r="G99" s="144"/>
      <c r="H99" s="47"/>
    </row>
    <row r="100" spans="1:8" x14ac:dyDescent="0.2">
      <c r="A100" s="158"/>
      <c r="B100" s="158"/>
      <c r="C100" s="158"/>
      <c r="D100" s="158"/>
      <c r="E100" s="158"/>
      <c r="F100" s="158"/>
      <c r="G100" s="158"/>
      <c r="H100" s="47"/>
    </row>
    <row r="101" spans="1:8" ht="12.75" thickBot="1" x14ac:dyDescent="0.25">
      <c r="A101" s="138" t="s">
        <v>58</v>
      </c>
      <c r="B101" s="138"/>
      <c r="C101" s="138"/>
      <c r="D101" s="139"/>
      <c r="E101" s="138" t="s">
        <v>24</v>
      </c>
      <c r="F101" s="138"/>
      <c r="G101" s="139">
        <f>G98+G96</f>
        <v>0</v>
      </c>
      <c r="H101" s="140"/>
    </row>
    <row r="102" spans="1:8" ht="12.75" thickTop="1" x14ac:dyDescent="0.2"/>
  </sheetData>
  <mergeCells count="32">
    <mergeCell ref="A2:G2"/>
    <mergeCell ref="A9:G9"/>
    <mergeCell ref="A12:G12"/>
    <mergeCell ref="A100:G100"/>
    <mergeCell ref="A6:G6"/>
    <mergeCell ref="A26:G26"/>
    <mergeCell ref="A37:E37"/>
    <mergeCell ref="A58:G58"/>
    <mergeCell ref="A51:G51"/>
    <mergeCell ref="A15:G15"/>
    <mergeCell ref="B39:F39"/>
    <mergeCell ref="A99:G99"/>
    <mergeCell ref="A18:G18"/>
    <mergeCell ref="A56:G56"/>
    <mergeCell ref="A77:G77"/>
    <mergeCell ref="A19:G19"/>
    <mergeCell ref="A94:G94"/>
    <mergeCell ref="A64:B64"/>
    <mergeCell ref="A66:C66"/>
    <mergeCell ref="C4:D4"/>
    <mergeCell ref="D98:E98"/>
    <mergeCell ref="A22:B22"/>
    <mergeCell ref="A49:G49"/>
    <mergeCell ref="A83:G83"/>
    <mergeCell ref="A67:G67"/>
    <mergeCell ref="A68:G68"/>
    <mergeCell ref="A73:G73"/>
    <mergeCell ref="A23:B23"/>
    <mergeCell ref="E22:F22"/>
    <mergeCell ref="A65:D65"/>
    <mergeCell ref="B27:F27"/>
    <mergeCell ref="A63:G63"/>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63" location="'Add-Remove Lines Examples'!A83" display="Click here to go to an example of how to add extra contractor rows" xr:uid="{00000000-0004-0000-0000-000002000000}"/>
    <hyperlink ref="H65" location="'Add-Remove Lines Examples'!A157" display="Click here to go to an example of how to remove extra contractor row" xr:uid="{00000000-0004-0000-0000-000003000000}"/>
    <hyperlink ref="H70" location="'Add-Remove Lines Examples'!A186" display="Click here to go to an example of how to add extra line items to a contractor" xr:uid="{00000000-0004-0000-0000-000004000000}"/>
  </hyperlinks>
  <pageMargins left="0.2" right="0.2" top="0.25" bottom="0.25" header="0.3" footer="0.3"/>
  <pageSetup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zoomScale="120" zoomScaleNormal="120" workbookViewId="0">
      <selection activeCell="A28" sqref="A28:J28"/>
    </sheetView>
  </sheetViews>
  <sheetFormatPr defaultColWidth="9" defaultRowHeight="12" x14ac:dyDescent="0.2"/>
  <cols>
    <col min="1" max="1" width="24.5703125" style="12" customWidth="1"/>
    <col min="2" max="10" width="11.5703125" style="12" customWidth="1"/>
    <col min="11" max="16384" width="9" style="12"/>
  </cols>
  <sheetData>
    <row r="1" spans="1:10" x14ac:dyDescent="0.2">
      <c r="A1" s="11"/>
      <c r="B1" s="169" t="str">
        <f>+'Budget Narrative'!A1</f>
        <v>Applicant Name:</v>
      </c>
      <c r="C1" s="170"/>
      <c r="D1" s="170"/>
      <c r="E1" s="170"/>
      <c r="F1" s="170"/>
      <c r="G1" s="170"/>
      <c r="J1" s="13" t="s">
        <v>20</v>
      </c>
    </row>
    <row r="2" spans="1:10" ht="23.45" customHeight="1" x14ac:dyDescent="0.2">
      <c r="A2" s="171" t="s">
        <v>141</v>
      </c>
      <c r="B2" s="172"/>
      <c r="C2" s="172"/>
      <c r="D2" s="172"/>
      <c r="E2" s="172"/>
      <c r="F2" s="172"/>
      <c r="G2" s="172"/>
      <c r="H2" s="172"/>
      <c r="I2" s="172"/>
      <c r="J2" s="172"/>
    </row>
    <row r="3" spans="1:10" x14ac:dyDescent="0.2">
      <c r="A3" s="14"/>
      <c r="B3" s="14"/>
      <c r="C3" s="14"/>
      <c r="D3" s="14"/>
      <c r="E3" s="14"/>
      <c r="F3" s="14"/>
      <c r="G3" s="14"/>
      <c r="H3" s="14"/>
      <c r="I3" s="14"/>
      <c r="J3" s="14"/>
    </row>
    <row r="4" spans="1:10" x14ac:dyDescent="0.2">
      <c r="A4" s="15" t="s">
        <v>0</v>
      </c>
      <c r="B4" s="175" t="s">
        <v>13</v>
      </c>
      <c r="C4" s="176"/>
      <c r="D4" s="176"/>
      <c r="E4" s="176"/>
      <c r="F4" s="176"/>
      <c r="G4" s="176"/>
      <c r="H4" s="176"/>
      <c r="I4" s="176"/>
      <c r="J4" s="176"/>
    </row>
    <row r="5" spans="1:10" ht="12.75" thickBot="1" x14ac:dyDescent="0.25">
      <c r="A5" s="16"/>
      <c r="B5" s="14"/>
      <c r="C5" s="14"/>
      <c r="D5" s="14"/>
      <c r="E5" s="14"/>
      <c r="F5" s="14"/>
      <c r="G5" s="14"/>
      <c r="H5" s="14"/>
      <c r="I5" s="14"/>
      <c r="J5" s="14"/>
    </row>
    <row r="6" spans="1:10" ht="24.75" thickBot="1" x14ac:dyDescent="0.25">
      <c r="A6" s="17" t="s">
        <v>5</v>
      </c>
      <c r="B6" s="18" t="s">
        <v>156</v>
      </c>
      <c r="C6" s="19" t="s">
        <v>17</v>
      </c>
      <c r="D6" s="19" t="s">
        <v>17</v>
      </c>
      <c r="E6" s="19" t="s">
        <v>17</v>
      </c>
      <c r="F6" s="19" t="s">
        <v>17</v>
      </c>
      <c r="G6" s="19" t="s">
        <v>17</v>
      </c>
      <c r="H6" s="19" t="s">
        <v>17</v>
      </c>
      <c r="I6" s="20" t="s">
        <v>4</v>
      </c>
      <c r="J6" s="19" t="s">
        <v>1</v>
      </c>
    </row>
    <row r="7" spans="1:10" ht="12.75" thickBot="1" x14ac:dyDescent="0.25">
      <c r="A7" s="21" t="s">
        <v>77</v>
      </c>
      <c r="B7" s="20"/>
      <c r="C7" s="20"/>
      <c r="D7" s="20"/>
      <c r="E7" s="20"/>
      <c r="F7" s="20"/>
      <c r="G7" s="20"/>
      <c r="H7" s="20"/>
      <c r="I7" s="20"/>
      <c r="J7" s="22"/>
    </row>
    <row r="8" spans="1:10" ht="12.75" thickBot="1" x14ac:dyDescent="0.25">
      <c r="A8" s="23" t="s">
        <v>14</v>
      </c>
      <c r="B8" s="24">
        <f>+'Budget Narrative'!G101</f>
        <v>0</v>
      </c>
      <c r="C8" s="25"/>
      <c r="D8" s="25"/>
      <c r="E8" s="25"/>
      <c r="F8" s="25"/>
      <c r="G8" s="25"/>
      <c r="H8" s="25"/>
      <c r="I8" s="25"/>
      <c r="J8" s="26">
        <f>SUM(B8:I8)</f>
        <v>0</v>
      </c>
    </row>
    <row r="9" spans="1:10" x14ac:dyDescent="0.2">
      <c r="A9" s="27"/>
      <c r="B9" s="173"/>
      <c r="C9" s="173"/>
      <c r="D9" s="173"/>
      <c r="E9" s="173"/>
      <c r="F9" s="173"/>
      <c r="G9" s="173"/>
      <c r="H9" s="173"/>
      <c r="I9" s="173"/>
      <c r="J9" s="173"/>
    </row>
    <row r="10" spans="1:10" ht="12.75" thickBot="1" x14ac:dyDescent="0.25">
      <c r="A10" s="28" t="s">
        <v>9</v>
      </c>
      <c r="B10" s="174"/>
      <c r="C10" s="174"/>
      <c r="D10" s="174"/>
      <c r="E10" s="174"/>
      <c r="F10" s="174"/>
      <c r="G10" s="174"/>
      <c r="H10" s="174"/>
      <c r="I10" s="174"/>
      <c r="J10" s="174"/>
    </row>
    <row r="11" spans="1:10" ht="12.75" thickBot="1" x14ac:dyDescent="0.25">
      <c r="A11" s="29" t="s">
        <v>2</v>
      </c>
      <c r="B11" s="30">
        <f>'Budget Narrative'!G4</f>
        <v>0</v>
      </c>
      <c r="C11" s="25"/>
      <c r="D11" s="25"/>
      <c r="E11" s="25"/>
      <c r="F11" s="25"/>
      <c r="G11" s="25"/>
      <c r="H11" s="25"/>
      <c r="I11" s="25"/>
      <c r="J11" s="31">
        <f t="shared" ref="J11:J18" si="0">SUM(B11:I11)</f>
        <v>0</v>
      </c>
    </row>
    <row r="12" spans="1:10" ht="12.75" thickBot="1" x14ac:dyDescent="0.25">
      <c r="A12" s="29" t="s">
        <v>33</v>
      </c>
      <c r="B12" s="30">
        <f>'Budget Narrative'!G25</f>
        <v>0</v>
      </c>
      <c r="C12" s="25"/>
      <c r="D12" s="25"/>
      <c r="E12" s="25"/>
      <c r="F12" s="25"/>
      <c r="G12" s="25"/>
      <c r="H12" s="25"/>
      <c r="I12" s="25"/>
      <c r="J12" s="31">
        <f t="shared" si="0"/>
        <v>0</v>
      </c>
    </row>
    <row r="13" spans="1:10" ht="12.75" thickBot="1" x14ac:dyDescent="0.25">
      <c r="A13" s="29" t="s">
        <v>23</v>
      </c>
      <c r="B13" s="30">
        <f>'Budget Narrative'!G50</f>
        <v>0</v>
      </c>
      <c r="C13" s="25"/>
      <c r="D13" s="25"/>
      <c r="E13" s="25"/>
      <c r="F13" s="25"/>
      <c r="G13" s="25"/>
      <c r="H13" s="25"/>
      <c r="I13" s="25"/>
      <c r="J13" s="31">
        <f t="shared" si="0"/>
        <v>0</v>
      </c>
    </row>
    <row r="14" spans="1:10" ht="12.75" thickBot="1" x14ac:dyDescent="0.25">
      <c r="A14" s="29" t="s">
        <v>3</v>
      </c>
      <c r="B14" s="30">
        <f>'Budget Narrative'!G57</f>
        <v>0</v>
      </c>
      <c r="C14" s="25"/>
      <c r="D14" s="25"/>
      <c r="E14" s="25"/>
      <c r="F14" s="25"/>
      <c r="G14" s="25"/>
      <c r="H14" s="25"/>
      <c r="I14" s="25"/>
      <c r="J14" s="31">
        <f t="shared" si="0"/>
        <v>0</v>
      </c>
    </row>
    <row r="15" spans="1:10" ht="12.75" thickBot="1" x14ac:dyDescent="0.25">
      <c r="A15" s="29" t="s">
        <v>11</v>
      </c>
      <c r="B15" s="30">
        <f>'Budget Narrative'!G61</f>
        <v>0</v>
      </c>
      <c r="C15" s="25"/>
      <c r="D15" s="25"/>
      <c r="E15" s="25"/>
      <c r="F15" s="25"/>
      <c r="G15" s="25"/>
      <c r="H15" s="25"/>
      <c r="I15" s="25"/>
      <c r="J15" s="31">
        <f t="shared" si="0"/>
        <v>0</v>
      </c>
    </row>
    <row r="16" spans="1:10" ht="12.75" thickBot="1" x14ac:dyDescent="0.25">
      <c r="A16" s="29" t="s">
        <v>118</v>
      </c>
      <c r="B16" s="30">
        <f>'Budget Narrative'!G76</f>
        <v>0</v>
      </c>
      <c r="C16" s="25"/>
      <c r="D16" s="25"/>
      <c r="E16" s="25"/>
      <c r="F16" s="25"/>
      <c r="G16" s="25"/>
      <c r="H16" s="25"/>
      <c r="I16" s="25"/>
      <c r="J16" s="31">
        <f>SUM(B16:I16)</f>
        <v>0</v>
      </c>
    </row>
    <row r="17" spans="1:10" ht="12.75" thickBot="1" x14ac:dyDescent="0.25">
      <c r="A17" s="29" t="s">
        <v>12</v>
      </c>
      <c r="B17" s="30">
        <f>'Budget Narrative'!G82</f>
        <v>0</v>
      </c>
      <c r="C17" s="25"/>
      <c r="D17" s="25"/>
      <c r="E17" s="25"/>
      <c r="F17" s="25"/>
      <c r="G17" s="25"/>
      <c r="H17" s="25"/>
      <c r="I17" s="25"/>
      <c r="J17" s="31">
        <f t="shared" si="0"/>
        <v>0</v>
      </c>
    </row>
    <row r="18" spans="1:10" ht="12.75" thickBot="1" x14ac:dyDescent="0.25">
      <c r="A18" s="21" t="s">
        <v>15</v>
      </c>
      <c r="B18" s="32">
        <f>'Budget Narrative'!G98</f>
        <v>0</v>
      </c>
      <c r="C18" s="25"/>
      <c r="D18" s="25"/>
      <c r="E18" s="25"/>
      <c r="F18" s="25"/>
      <c r="G18" s="25"/>
      <c r="H18" s="25"/>
      <c r="I18" s="25"/>
      <c r="J18" s="31">
        <f t="shared" si="0"/>
        <v>0</v>
      </c>
    </row>
    <row r="19" spans="1:10" ht="13.5" customHeight="1" thickBot="1" x14ac:dyDescent="0.25">
      <c r="A19" s="33"/>
      <c r="B19" s="34"/>
      <c r="C19" s="35"/>
      <c r="D19" s="35"/>
      <c r="E19" s="35"/>
      <c r="F19" s="35"/>
      <c r="G19" s="35"/>
      <c r="H19" s="35"/>
      <c r="I19" s="35"/>
      <c r="J19" s="34"/>
    </row>
    <row r="20" spans="1:10" ht="12.75" thickBot="1" x14ac:dyDescent="0.25">
      <c r="A20" s="36" t="s">
        <v>6</v>
      </c>
      <c r="B20" s="37">
        <f>SUM(B11:B18)</f>
        <v>0</v>
      </c>
      <c r="C20" s="37">
        <f t="shared" ref="C20:J20" si="1">SUM(C11:C18)</f>
        <v>0</v>
      </c>
      <c r="D20" s="37">
        <f t="shared" si="1"/>
        <v>0</v>
      </c>
      <c r="E20" s="37">
        <f t="shared" si="1"/>
        <v>0</v>
      </c>
      <c r="F20" s="37">
        <f t="shared" si="1"/>
        <v>0</v>
      </c>
      <c r="G20" s="37">
        <f t="shared" si="1"/>
        <v>0</v>
      </c>
      <c r="H20" s="37">
        <f t="shared" si="1"/>
        <v>0</v>
      </c>
      <c r="I20" s="37">
        <f t="shared" si="1"/>
        <v>0</v>
      </c>
      <c r="J20" s="38">
        <f t="shared" si="1"/>
        <v>0</v>
      </c>
    </row>
    <row r="21" spans="1:10" ht="12.75" thickBot="1" x14ac:dyDescent="0.25">
      <c r="A21" s="39"/>
      <c r="C21" s="14"/>
      <c r="D21" s="14"/>
      <c r="E21" s="14"/>
      <c r="F21" s="14"/>
      <c r="G21" s="14"/>
      <c r="H21" s="14"/>
      <c r="I21" s="14"/>
      <c r="J21" s="14"/>
    </row>
    <row r="22" spans="1:10" ht="12.75" thickBot="1" x14ac:dyDescent="0.25">
      <c r="A22" s="23" t="s">
        <v>7</v>
      </c>
      <c r="B22" s="37">
        <f t="shared" ref="B22:J22" si="2">B8-B20</f>
        <v>0</v>
      </c>
      <c r="C22" s="37">
        <f t="shared" si="2"/>
        <v>0</v>
      </c>
      <c r="D22" s="37">
        <f t="shared" si="2"/>
        <v>0</v>
      </c>
      <c r="E22" s="37">
        <f t="shared" si="2"/>
        <v>0</v>
      </c>
      <c r="F22" s="37">
        <f t="shared" si="2"/>
        <v>0</v>
      </c>
      <c r="G22" s="37">
        <f t="shared" si="2"/>
        <v>0</v>
      </c>
      <c r="H22" s="37">
        <f t="shared" si="2"/>
        <v>0</v>
      </c>
      <c r="I22" s="37">
        <f t="shared" si="2"/>
        <v>0</v>
      </c>
      <c r="J22" s="37">
        <f t="shared" si="2"/>
        <v>0</v>
      </c>
    </row>
    <row r="23" spans="1:10" ht="12.75" thickBot="1" x14ac:dyDescent="0.25">
      <c r="A23" s="39"/>
      <c r="C23" s="14"/>
      <c r="D23" s="14"/>
      <c r="E23" s="14"/>
      <c r="F23" s="14"/>
      <c r="G23" s="14"/>
      <c r="H23" s="14"/>
      <c r="I23" s="14"/>
      <c r="J23" s="14"/>
    </row>
    <row r="24" spans="1:10" ht="12.75" thickBot="1" x14ac:dyDescent="0.25">
      <c r="A24" s="40" t="s">
        <v>8</v>
      </c>
      <c r="B24" s="41">
        <f>+'Budget Narrative'!G98</f>
        <v>0</v>
      </c>
      <c r="C24" s="42"/>
      <c r="D24" s="42"/>
      <c r="E24" s="42"/>
      <c r="F24" s="42"/>
      <c r="G24" s="166" t="s">
        <v>22</v>
      </c>
      <c r="H24" s="167"/>
      <c r="I24" s="168"/>
      <c r="J24" s="37">
        <f>J20</f>
        <v>0</v>
      </c>
    </row>
    <row r="25" spans="1:10" ht="12.75" thickBot="1" x14ac:dyDescent="0.25">
      <c r="A25" s="39"/>
      <c r="B25" s="14"/>
      <c r="C25" s="42"/>
      <c r="D25" s="42"/>
      <c r="E25" s="42"/>
      <c r="G25" s="166" t="s">
        <v>78</v>
      </c>
      <c r="H25" s="167"/>
      <c r="I25" s="168"/>
      <c r="J25" s="43" t="e">
        <f>B20/J24</f>
        <v>#DIV/0!</v>
      </c>
    </row>
    <row r="26" spans="1:10" x14ac:dyDescent="0.2">
      <c r="A26" s="39"/>
      <c r="B26" s="14"/>
      <c r="C26" s="14"/>
      <c r="D26" s="14"/>
      <c r="E26" s="14"/>
      <c r="F26" s="14"/>
      <c r="G26" s="14"/>
      <c r="H26" s="14"/>
      <c r="I26" s="14"/>
      <c r="J26" s="14"/>
    </row>
    <row r="27" spans="1:10" ht="12.75" x14ac:dyDescent="0.2">
      <c r="A27" s="44" t="s">
        <v>18</v>
      </c>
      <c r="B27" s="44"/>
      <c r="C27" s="164"/>
      <c r="D27" s="165"/>
      <c r="E27" s="165"/>
      <c r="F27" s="165"/>
      <c r="G27" s="165"/>
      <c r="H27" s="165"/>
      <c r="I27" s="165"/>
      <c r="J27" s="165"/>
    </row>
    <row r="28" spans="1:10" x14ac:dyDescent="0.2">
      <c r="A28" s="162"/>
      <c r="B28" s="163"/>
      <c r="C28" s="163"/>
      <c r="D28" s="163"/>
      <c r="E28" s="163"/>
      <c r="F28" s="163"/>
      <c r="G28" s="163"/>
      <c r="H28" s="163"/>
      <c r="I28" s="163"/>
      <c r="J28" s="163"/>
    </row>
    <row r="29" spans="1:10" x14ac:dyDescent="0.2">
      <c r="A29" s="162"/>
      <c r="B29" s="162"/>
      <c r="C29" s="162"/>
      <c r="D29" s="162"/>
      <c r="E29" s="162"/>
      <c r="F29" s="162"/>
      <c r="G29" s="162"/>
      <c r="H29" s="162"/>
      <c r="I29" s="162"/>
      <c r="J29" s="162"/>
    </row>
    <row r="30" spans="1:10" x14ac:dyDescent="0.2">
      <c r="A30" s="162"/>
      <c r="B30" s="163"/>
      <c r="C30" s="163"/>
      <c r="D30" s="163"/>
      <c r="E30" s="163"/>
      <c r="F30" s="163"/>
      <c r="G30" s="163"/>
      <c r="H30" s="163"/>
      <c r="I30" s="163"/>
      <c r="J30" s="163"/>
    </row>
    <row r="31" spans="1:10" ht="12.75" x14ac:dyDescent="0.2">
      <c r="A31" s="44" t="s">
        <v>19</v>
      </c>
      <c r="B31" s="45"/>
      <c r="C31" s="163"/>
      <c r="D31" s="165"/>
      <c r="E31" s="165"/>
      <c r="F31" s="165"/>
      <c r="G31" s="165"/>
      <c r="H31" s="165"/>
      <c r="I31" s="165"/>
      <c r="J31" s="165"/>
    </row>
    <row r="32" spans="1:10" x14ac:dyDescent="0.2">
      <c r="A32" s="162"/>
      <c r="B32" s="163"/>
      <c r="C32" s="163"/>
      <c r="D32" s="163"/>
      <c r="E32" s="163"/>
      <c r="F32" s="163"/>
      <c r="G32" s="163"/>
      <c r="H32" s="163"/>
      <c r="I32" s="163"/>
      <c r="J32" s="163"/>
    </row>
    <row r="33" spans="1:10" x14ac:dyDescent="0.2">
      <c r="A33" s="162"/>
      <c r="B33" s="163"/>
      <c r="C33" s="163"/>
      <c r="D33" s="163"/>
      <c r="E33" s="163"/>
      <c r="F33" s="163"/>
      <c r="G33" s="163"/>
      <c r="H33" s="163"/>
      <c r="I33" s="163"/>
      <c r="J33" s="163"/>
    </row>
    <row r="34" spans="1:10" x14ac:dyDescent="0.2">
      <c r="A34" s="162"/>
      <c r="B34" s="163"/>
      <c r="C34" s="163"/>
      <c r="D34" s="163"/>
      <c r="E34" s="163"/>
      <c r="F34" s="163"/>
      <c r="G34" s="163"/>
      <c r="H34" s="163"/>
      <c r="I34" s="163"/>
      <c r="J34" s="163"/>
    </row>
  </sheetData>
  <mergeCells count="22">
    <mergeCell ref="G25:I25"/>
    <mergeCell ref="G24:I24"/>
    <mergeCell ref="B1:G1"/>
    <mergeCell ref="A2:J2"/>
    <mergeCell ref="J9:J10"/>
    <mergeCell ref="C9:C10"/>
    <mergeCell ref="D9:D10"/>
    <mergeCell ref="B4:J4"/>
    <mergeCell ref="E9:E10"/>
    <mergeCell ref="F9:F10"/>
    <mergeCell ref="G9:G10"/>
    <mergeCell ref="H9:H10"/>
    <mergeCell ref="I9:I10"/>
    <mergeCell ref="B9:B10"/>
    <mergeCell ref="A32:J32"/>
    <mergeCell ref="A33:J33"/>
    <mergeCell ref="A34:J34"/>
    <mergeCell ref="C27:J27"/>
    <mergeCell ref="C31:J31"/>
    <mergeCell ref="A30:J30"/>
    <mergeCell ref="A29:J29"/>
    <mergeCell ref="A28:J28"/>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workbookViewId="0">
      <selection sqref="A1:IV65536"/>
    </sheetView>
  </sheetViews>
  <sheetFormatPr defaultRowHeight="12.75" x14ac:dyDescent="0.2"/>
  <cols>
    <col min="1" max="1" width="11.5703125" customWidth="1"/>
  </cols>
  <sheetData>
    <row r="1" spans="1:11" ht="18" x14ac:dyDescent="0.25">
      <c r="A1" s="2" t="s">
        <v>84</v>
      </c>
    </row>
    <row r="2" spans="1:11" ht="15" x14ac:dyDescent="0.2">
      <c r="A2" s="6"/>
      <c r="B2" s="7" t="s">
        <v>85</v>
      </c>
      <c r="C2" s="6"/>
    </row>
    <row r="4" spans="1:11" ht="12.75" customHeight="1" x14ac:dyDescent="0.2">
      <c r="A4" s="3" t="s">
        <v>86</v>
      </c>
      <c r="B4" s="178" t="s">
        <v>97</v>
      </c>
      <c r="C4" s="178"/>
      <c r="D4" s="178"/>
      <c r="E4" s="178"/>
      <c r="F4" s="178"/>
      <c r="G4" s="178"/>
      <c r="H4" s="178"/>
      <c r="I4" s="178"/>
      <c r="J4" s="178"/>
      <c r="K4" s="178"/>
    </row>
    <row r="5" spans="1:11" x14ac:dyDescent="0.2">
      <c r="B5" s="178"/>
      <c r="C5" s="178"/>
      <c r="D5" s="178"/>
      <c r="E5" s="178"/>
      <c r="F5" s="178"/>
      <c r="G5" s="178"/>
      <c r="H5" s="178"/>
      <c r="I5" s="178"/>
      <c r="J5" s="178"/>
      <c r="K5" s="178"/>
    </row>
    <row r="6" spans="1:11" x14ac:dyDescent="0.2">
      <c r="B6" s="178"/>
      <c r="C6" s="178"/>
      <c r="D6" s="178"/>
      <c r="E6" s="178"/>
      <c r="F6" s="178"/>
      <c r="G6" s="178"/>
      <c r="H6" s="178"/>
      <c r="I6" s="178"/>
      <c r="J6" s="178"/>
      <c r="K6" s="178"/>
    </row>
    <row r="8" spans="1:11" x14ac:dyDescent="0.2">
      <c r="A8" s="1" t="s">
        <v>87</v>
      </c>
    </row>
    <row r="13" spans="1:11" x14ac:dyDescent="0.2">
      <c r="A13" s="3" t="s">
        <v>88</v>
      </c>
      <c r="B13" s="178" t="s">
        <v>101</v>
      </c>
      <c r="C13" s="178"/>
      <c r="D13" s="178"/>
      <c r="E13" s="178"/>
      <c r="F13" s="178"/>
      <c r="G13" s="178"/>
      <c r="H13" s="178"/>
      <c r="I13" s="178"/>
      <c r="J13" s="178"/>
      <c r="K13" s="178"/>
    </row>
    <row r="14" spans="1:11" x14ac:dyDescent="0.2">
      <c r="B14" s="178"/>
      <c r="C14" s="178"/>
      <c r="D14" s="178"/>
      <c r="E14" s="178"/>
      <c r="F14" s="178"/>
      <c r="G14" s="178"/>
      <c r="H14" s="178"/>
      <c r="I14" s="178"/>
      <c r="J14" s="178"/>
      <c r="K14" s="178"/>
    </row>
    <row r="16" spans="1:11" x14ac:dyDescent="0.2">
      <c r="A16" s="1" t="s">
        <v>87</v>
      </c>
    </row>
    <row r="23" spans="1:11" ht="12.75" customHeight="1" x14ac:dyDescent="0.2">
      <c r="A23" s="3" t="s">
        <v>89</v>
      </c>
      <c r="B23" s="178" t="s">
        <v>90</v>
      </c>
      <c r="C23" s="178"/>
      <c r="D23" s="178"/>
      <c r="E23" s="178"/>
      <c r="F23" s="178"/>
      <c r="G23" s="178"/>
      <c r="H23" s="178"/>
      <c r="I23" s="178"/>
      <c r="J23" s="178"/>
      <c r="K23" s="178"/>
    </row>
    <row r="24" spans="1:11" x14ac:dyDescent="0.2">
      <c r="B24" s="178"/>
      <c r="C24" s="178"/>
      <c r="D24" s="178"/>
      <c r="E24" s="178"/>
      <c r="F24" s="178"/>
      <c r="G24" s="178"/>
      <c r="H24" s="178"/>
      <c r="I24" s="178"/>
      <c r="J24" s="178"/>
      <c r="K24" s="178"/>
    </row>
    <row r="25" spans="1:11" x14ac:dyDescent="0.2">
      <c r="B25" s="178"/>
      <c r="C25" s="178"/>
      <c r="D25" s="178"/>
      <c r="E25" s="178"/>
      <c r="F25" s="178"/>
      <c r="G25" s="178"/>
      <c r="H25" s="178"/>
      <c r="I25" s="178"/>
      <c r="J25" s="178"/>
      <c r="K25" s="178"/>
    </row>
    <row r="26" spans="1:11" x14ac:dyDescent="0.2">
      <c r="B26" s="178"/>
      <c r="C26" s="178"/>
      <c r="D26" s="178"/>
      <c r="E26" s="178"/>
      <c r="F26" s="178"/>
      <c r="G26" s="178"/>
      <c r="H26" s="178"/>
      <c r="I26" s="178"/>
      <c r="J26" s="178"/>
      <c r="K26" s="178"/>
    </row>
    <row r="28" spans="1:11" x14ac:dyDescent="0.2">
      <c r="A28" s="1" t="s">
        <v>87</v>
      </c>
    </row>
    <row r="38" spans="1:11" ht="12.75" customHeight="1" x14ac:dyDescent="0.2">
      <c r="A38" s="3" t="s">
        <v>91</v>
      </c>
      <c r="B38" s="178" t="s">
        <v>92</v>
      </c>
      <c r="C38" s="178"/>
      <c r="D38" s="178"/>
      <c r="E38" s="178"/>
      <c r="F38" s="178"/>
      <c r="G38" s="178"/>
      <c r="H38" s="178"/>
      <c r="I38" s="178"/>
      <c r="J38" s="178"/>
      <c r="K38" s="178"/>
    </row>
    <row r="39" spans="1:11" x14ac:dyDescent="0.2">
      <c r="B39" s="178"/>
      <c r="C39" s="178"/>
      <c r="D39" s="178"/>
      <c r="E39" s="178"/>
      <c r="F39" s="178"/>
      <c r="G39" s="178"/>
      <c r="H39" s="178"/>
      <c r="I39" s="178"/>
      <c r="J39" s="178"/>
      <c r="K39" s="178"/>
    </row>
    <row r="40" spans="1:11" x14ac:dyDescent="0.2">
      <c r="B40" s="178"/>
      <c r="C40" s="178"/>
      <c r="D40" s="178"/>
      <c r="E40" s="178"/>
      <c r="F40" s="178"/>
      <c r="G40" s="178"/>
      <c r="H40" s="178"/>
      <c r="I40" s="178"/>
      <c r="J40" s="178"/>
      <c r="K40" s="178"/>
    </row>
    <row r="42" spans="1:11" x14ac:dyDescent="0.2">
      <c r="A42" s="1" t="s">
        <v>87</v>
      </c>
    </row>
    <row r="53" spans="1:11" ht="15" x14ac:dyDescent="0.2">
      <c r="A53" s="6"/>
      <c r="B53" s="7" t="s">
        <v>93</v>
      </c>
      <c r="C53" s="6"/>
      <c r="D53" s="6"/>
    </row>
    <row r="55" spans="1:11" x14ac:dyDescent="0.2">
      <c r="A55" s="3" t="s">
        <v>86</v>
      </c>
      <c r="B55" s="178" t="s">
        <v>98</v>
      </c>
      <c r="C55" s="178"/>
      <c r="D55" s="178"/>
      <c r="E55" s="178"/>
      <c r="F55" s="178"/>
      <c r="G55" s="178"/>
      <c r="H55" s="178"/>
      <c r="I55" s="178"/>
      <c r="J55" s="178"/>
      <c r="K55" s="178"/>
    </row>
    <row r="56" spans="1:11" x14ac:dyDescent="0.2">
      <c r="B56" s="178"/>
      <c r="C56" s="178"/>
      <c r="D56" s="178"/>
      <c r="E56" s="178"/>
      <c r="F56" s="178"/>
      <c r="G56" s="178"/>
      <c r="H56" s="178"/>
      <c r="I56" s="178"/>
      <c r="J56" s="178"/>
      <c r="K56" s="178"/>
    </row>
    <row r="57" spans="1:11" x14ac:dyDescent="0.2">
      <c r="B57" s="178"/>
      <c r="C57" s="178"/>
      <c r="D57" s="178"/>
      <c r="E57" s="178"/>
      <c r="F57" s="178"/>
      <c r="G57" s="178"/>
      <c r="H57" s="178"/>
      <c r="I57" s="178"/>
      <c r="J57" s="178"/>
      <c r="K57" s="178"/>
    </row>
    <row r="60" spans="1:11" x14ac:dyDescent="0.2">
      <c r="A60" s="1" t="s">
        <v>87</v>
      </c>
    </row>
    <row r="66" spans="1:2" ht="15" x14ac:dyDescent="0.2">
      <c r="A66" s="3" t="s">
        <v>88</v>
      </c>
      <c r="B66" s="4" t="s">
        <v>100</v>
      </c>
    </row>
    <row r="68" spans="1:2" x14ac:dyDescent="0.2">
      <c r="A68" s="1" t="s">
        <v>87</v>
      </c>
    </row>
    <row r="82" spans="1:11" ht="18" x14ac:dyDescent="0.25">
      <c r="A82" s="2" t="s">
        <v>95</v>
      </c>
    </row>
    <row r="83" spans="1:11" ht="15" x14ac:dyDescent="0.2">
      <c r="A83" s="6"/>
      <c r="B83" s="7" t="s">
        <v>96</v>
      </c>
      <c r="C83" s="6"/>
    </row>
    <row r="85" spans="1:11" ht="12.75" customHeight="1" x14ac:dyDescent="0.2">
      <c r="A85" s="5" t="s">
        <v>86</v>
      </c>
      <c r="B85" s="179" t="s">
        <v>99</v>
      </c>
      <c r="C85" s="179"/>
      <c r="D85" s="179"/>
      <c r="E85" s="179"/>
      <c r="F85" s="179"/>
      <c r="G85" s="179"/>
      <c r="H85" s="179"/>
      <c r="I85" s="179"/>
      <c r="J85" s="179"/>
      <c r="K85" s="179"/>
    </row>
    <row r="86" spans="1:11" x14ac:dyDescent="0.2">
      <c r="B86" s="179"/>
      <c r="C86" s="179"/>
      <c r="D86" s="179"/>
      <c r="E86" s="179"/>
      <c r="F86" s="179"/>
      <c r="G86" s="179"/>
      <c r="H86" s="179"/>
      <c r="I86" s="179"/>
      <c r="J86" s="179"/>
      <c r="K86" s="179"/>
    </row>
    <row r="87" spans="1:11" x14ac:dyDescent="0.2">
      <c r="B87" s="179"/>
      <c r="C87" s="179"/>
      <c r="D87" s="179"/>
      <c r="E87" s="179"/>
      <c r="F87" s="179"/>
      <c r="G87" s="179"/>
      <c r="H87" s="179"/>
      <c r="I87" s="179"/>
      <c r="J87" s="179"/>
      <c r="K87" s="179"/>
    </row>
    <row r="89" spans="1:11" x14ac:dyDescent="0.2">
      <c r="A89" t="s">
        <v>87</v>
      </c>
    </row>
    <row r="109" spans="1:11" x14ac:dyDescent="0.2">
      <c r="A109" s="5" t="s">
        <v>88</v>
      </c>
      <c r="B109" s="178" t="s">
        <v>102</v>
      </c>
      <c r="C109" s="178"/>
      <c r="D109" s="178"/>
      <c r="E109" s="178"/>
      <c r="F109" s="178"/>
      <c r="G109" s="178"/>
      <c r="H109" s="178"/>
      <c r="I109" s="178"/>
      <c r="J109" s="178"/>
      <c r="K109" s="178"/>
    </row>
    <row r="110" spans="1:11" x14ac:dyDescent="0.2">
      <c r="B110" s="178"/>
      <c r="C110" s="178"/>
      <c r="D110" s="178"/>
      <c r="E110" s="178"/>
      <c r="F110" s="178"/>
      <c r="G110" s="178"/>
      <c r="H110" s="178"/>
      <c r="I110" s="178"/>
      <c r="J110" s="178"/>
      <c r="K110" s="178"/>
    </row>
    <row r="111" spans="1:11" x14ac:dyDescent="0.2">
      <c r="B111" s="178"/>
      <c r="C111" s="178"/>
      <c r="D111" s="178"/>
      <c r="E111" s="178"/>
      <c r="F111" s="178"/>
      <c r="G111" s="178"/>
      <c r="H111" s="178"/>
      <c r="I111" s="178"/>
      <c r="J111" s="178"/>
      <c r="K111" s="178"/>
    </row>
    <row r="113" spans="1:1" x14ac:dyDescent="0.2">
      <c r="A113" t="s">
        <v>87</v>
      </c>
    </row>
    <row r="132" spans="1:11" x14ac:dyDescent="0.2">
      <c r="A132" s="5" t="s">
        <v>89</v>
      </c>
      <c r="B132" s="178" t="s">
        <v>103</v>
      </c>
      <c r="C132" s="179"/>
      <c r="D132" s="179"/>
      <c r="E132" s="179"/>
      <c r="F132" s="179"/>
      <c r="G132" s="179"/>
      <c r="H132" s="179"/>
      <c r="I132" s="179"/>
      <c r="J132" s="179"/>
      <c r="K132" s="179"/>
    </row>
    <row r="133" spans="1:11" x14ac:dyDescent="0.2">
      <c r="B133" s="179"/>
      <c r="C133" s="179"/>
      <c r="D133" s="179"/>
      <c r="E133" s="179"/>
      <c r="F133" s="179"/>
      <c r="G133" s="179"/>
      <c r="H133" s="179"/>
      <c r="I133" s="179"/>
      <c r="J133" s="179"/>
      <c r="K133" s="179"/>
    </row>
    <row r="135" spans="1:11" x14ac:dyDescent="0.2">
      <c r="A135" t="s">
        <v>87</v>
      </c>
    </row>
    <row r="157" spans="1:11" ht="15" x14ac:dyDescent="0.2">
      <c r="A157" s="6"/>
      <c r="B157" s="7" t="s">
        <v>104</v>
      </c>
      <c r="C157" s="6"/>
      <c r="D157" s="6"/>
    </row>
    <row r="159" spans="1:11" x14ac:dyDescent="0.2">
      <c r="A159" s="3" t="s">
        <v>86</v>
      </c>
      <c r="B159" s="178" t="s">
        <v>105</v>
      </c>
      <c r="C159" s="178"/>
      <c r="D159" s="178"/>
      <c r="E159" s="178"/>
      <c r="F159" s="178"/>
      <c r="G159" s="178"/>
      <c r="H159" s="178"/>
      <c r="I159" s="178"/>
      <c r="J159" s="178"/>
      <c r="K159" s="178"/>
    </row>
    <row r="160" spans="1:11" x14ac:dyDescent="0.2">
      <c r="B160" s="178"/>
      <c r="C160" s="178"/>
      <c r="D160" s="178"/>
      <c r="E160" s="178"/>
      <c r="F160" s="178"/>
      <c r="G160" s="178"/>
      <c r="H160" s="178"/>
      <c r="I160" s="178"/>
      <c r="J160" s="178"/>
      <c r="K160" s="178"/>
    </row>
    <row r="161" spans="1:11" x14ac:dyDescent="0.2">
      <c r="B161" s="178"/>
      <c r="C161" s="178"/>
      <c r="D161" s="178"/>
      <c r="E161" s="178"/>
      <c r="F161" s="178"/>
      <c r="G161" s="178"/>
      <c r="H161" s="178"/>
      <c r="I161" s="178"/>
      <c r="J161" s="178"/>
      <c r="K161" s="178"/>
    </row>
    <row r="163" spans="1:11" x14ac:dyDescent="0.2">
      <c r="A163" s="1" t="s">
        <v>87</v>
      </c>
    </row>
    <row r="186" spans="1:11" ht="15" x14ac:dyDescent="0.2">
      <c r="A186" s="6"/>
      <c r="B186" s="7" t="s">
        <v>111</v>
      </c>
      <c r="C186" s="6"/>
      <c r="D186" s="6"/>
    </row>
    <row r="188" spans="1:11" x14ac:dyDescent="0.2">
      <c r="A188" s="3" t="s">
        <v>86</v>
      </c>
      <c r="B188" s="178" t="s">
        <v>112</v>
      </c>
      <c r="C188" s="178"/>
      <c r="D188" s="178"/>
      <c r="E188" s="178"/>
      <c r="F188" s="178"/>
      <c r="G188" s="178"/>
      <c r="H188" s="178"/>
      <c r="I188" s="178"/>
      <c r="J188" s="178"/>
      <c r="K188" s="178"/>
    </row>
    <row r="189" spans="1:11" x14ac:dyDescent="0.2">
      <c r="A189" s="3"/>
      <c r="B189" s="178"/>
      <c r="C189" s="178"/>
      <c r="D189" s="178"/>
      <c r="E189" s="178"/>
      <c r="F189" s="178"/>
      <c r="G189" s="178"/>
      <c r="H189" s="178"/>
      <c r="I189" s="178"/>
      <c r="J189" s="178"/>
      <c r="K189" s="178"/>
    </row>
    <row r="191" spans="1:11" x14ac:dyDescent="0.2">
      <c r="A191" s="1" t="s">
        <v>87</v>
      </c>
    </row>
    <row r="202" spans="1:11" x14ac:dyDescent="0.2">
      <c r="A202" s="3" t="s">
        <v>88</v>
      </c>
      <c r="B202" s="177" t="s">
        <v>113</v>
      </c>
      <c r="C202" s="177"/>
      <c r="D202" s="177"/>
      <c r="E202" s="177"/>
      <c r="F202" s="177"/>
      <c r="G202" s="177"/>
      <c r="H202" s="177"/>
      <c r="I202" s="177"/>
      <c r="J202" s="177"/>
      <c r="K202" s="177"/>
    </row>
    <row r="204" spans="1:11" x14ac:dyDescent="0.2">
      <c r="A204" s="1" t="s">
        <v>87</v>
      </c>
    </row>
    <row r="209" spans="1:11" x14ac:dyDescent="0.2">
      <c r="A209" s="3" t="s">
        <v>89</v>
      </c>
      <c r="B209" s="177" t="s">
        <v>114</v>
      </c>
      <c r="C209" s="177"/>
      <c r="D209" s="177"/>
      <c r="E209" s="177"/>
      <c r="F209" s="177"/>
      <c r="G209" s="177"/>
      <c r="H209" s="177"/>
      <c r="I209" s="177"/>
      <c r="J209" s="177"/>
      <c r="K209" s="177"/>
    </row>
    <row r="211" spans="1:11" x14ac:dyDescent="0.2">
      <c r="A211" s="1" t="s">
        <v>87</v>
      </c>
    </row>
    <row r="220" spans="1:11" x14ac:dyDescent="0.2">
      <c r="A220" s="3" t="s">
        <v>91</v>
      </c>
      <c r="B220" s="178" t="s">
        <v>115</v>
      </c>
      <c r="C220" s="178"/>
      <c r="D220" s="178"/>
      <c r="E220" s="178"/>
      <c r="F220" s="178"/>
      <c r="G220" s="178"/>
      <c r="H220" s="178"/>
      <c r="I220" s="178"/>
      <c r="J220" s="178"/>
      <c r="K220" s="178"/>
    </row>
    <row r="221" spans="1:11" x14ac:dyDescent="0.2">
      <c r="A221" s="3"/>
      <c r="B221" s="178"/>
      <c r="C221" s="178"/>
      <c r="D221" s="178"/>
      <c r="E221" s="178"/>
      <c r="F221" s="178"/>
      <c r="G221" s="178"/>
      <c r="H221" s="178"/>
      <c r="I221" s="178"/>
      <c r="J221" s="178"/>
      <c r="K221" s="178"/>
    </row>
    <row r="223" spans="1:11" x14ac:dyDescent="0.2">
      <c r="A223" s="1" t="s">
        <v>87</v>
      </c>
    </row>
  </sheetData>
  <mergeCells count="13">
    <mergeCell ref="B4:K6"/>
    <mergeCell ref="B13:K14"/>
    <mergeCell ref="B23:K26"/>
    <mergeCell ref="B38:K40"/>
    <mergeCell ref="B202:K202"/>
    <mergeCell ref="B209:K209"/>
    <mergeCell ref="B220:K221"/>
    <mergeCell ref="B55:K57"/>
    <mergeCell ref="B109:K111"/>
    <mergeCell ref="B85:K87"/>
    <mergeCell ref="B132:K133"/>
    <mergeCell ref="B159:K161"/>
    <mergeCell ref="B188:K189"/>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10" t="s">
        <v>136</v>
      </c>
    </row>
    <row r="2" spans="1:12" x14ac:dyDescent="0.2">
      <c r="A2" s="1" t="s">
        <v>129</v>
      </c>
      <c r="B2" s="1" t="s">
        <v>121</v>
      </c>
      <c r="C2" s="1" t="s">
        <v>122</v>
      </c>
      <c r="D2" s="1" t="s">
        <v>123</v>
      </c>
      <c r="E2" s="1" t="s">
        <v>124</v>
      </c>
      <c r="F2" s="1" t="s">
        <v>125</v>
      </c>
      <c r="G2" s="1" t="s">
        <v>127</v>
      </c>
      <c r="H2" s="1" t="s">
        <v>126</v>
      </c>
      <c r="I2" s="1" t="s">
        <v>137</v>
      </c>
      <c r="J2" s="1" t="s">
        <v>138</v>
      </c>
      <c r="K2" s="1" t="s">
        <v>139</v>
      </c>
      <c r="L2" s="1" t="s">
        <v>128</v>
      </c>
    </row>
    <row r="3" spans="1:12" x14ac:dyDescent="0.2">
      <c r="A3" s="1" t="s">
        <v>130</v>
      </c>
      <c r="B3">
        <v>24</v>
      </c>
      <c r="C3">
        <v>11</v>
      </c>
      <c r="D3">
        <v>11</v>
      </c>
      <c r="E3">
        <v>11</v>
      </c>
      <c r="F3">
        <v>11</v>
      </c>
      <c r="G3">
        <v>11</v>
      </c>
      <c r="H3">
        <v>11</v>
      </c>
      <c r="I3">
        <v>11</v>
      </c>
      <c r="J3">
        <v>11</v>
      </c>
      <c r="K3">
        <v>11</v>
      </c>
      <c r="L3">
        <f>SUM(B3:K3)</f>
        <v>123</v>
      </c>
    </row>
    <row r="5" spans="1:12" x14ac:dyDescent="0.2">
      <c r="A5" s="1" t="s">
        <v>131</v>
      </c>
      <c r="B5" s="8">
        <f ca="1">CELL("width",'Budget Summary'!A1)</f>
        <v>24</v>
      </c>
      <c r="C5" s="8">
        <f ca="1">CELL("width",'Budget Summary'!B1)</f>
        <v>11</v>
      </c>
      <c r="D5" s="8">
        <f ca="1">CELL("width",'Budget Summary'!C1)</f>
        <v>11</v>
      </c>
      <c r="E5" s="8">
        <f ca="1">CELL("width",'Budget Summary'!D1)</f>
        <v>11</v>
      </c>
      <c r="F5" s="8">
        <f ca="1">CELL("width",'Budget Summary'!E1)</f>
        <v>11</v>
      </c>
      <c r="G5" s="8">
        <f ca="1">CELL("width",'Budget Summary'!F1)</f>
        <v>11</v>
      </c>
      <c r="H5" s="8">
        <f ca="1">CELL("width",'Budget Summary'!G1)</f>
        <v>11</v>
      </c>
      <c r="I5" s="8">
        <f ca="1">CELL("width",'Budget Summary'!H1)</f>
        <v>11</v>
      </c>
      <c r="J5" s="8">
        <f ca="1">CELL("width",'Budget Summary'!I1)</f>
        <v>11</v>
      </c>
      <c r="K5" s="8">
        <f ca="1">CELL("width",'Budget Summary'!J1)</f>
        <v>11</v>
      </c>
      <c r="L5">
        <f ca="1">SUM(B5:K5)</f>
        <v>123</v>
      </c>
    </row>
    <row r="7" spans="1:12" x14ac:dyDescent="0.2">
      <c r="A7" s="1" t="s">
        <v>132</v>
      </c>
      <c r="B7" s="8">
        <f ca="1">B5-B3</f>
        <v>0</v>
      </c>
      <c r="C7" s="8">
        <f t="shared" ref="C7:L7" ca="1" si="0">C5-C3</f>
        <v>0</v>
      </c>
      <c r="D7" s="8">
        <f t="shared" ca="1" si="0"/>
        <v>0</v>
      </c>
      <c r="E7" s="8">
        <f t="shared" ca="1" si="0"/>
        <v>0</v>
      </c>
      <c r="F7" s="8">
        <f t="shared" ca="1" si="0"/>
        <v>0</v>
      </c>
      <c r="G7" s="8">
        <f t="shared" ca="1" si="0"/>
        <v>0</v>
      </c>
      <c r="H7" s="8">
        <f ca="1">H5-H3</f>
        <v>0</v>
      </c>
      <c r="I7" s="8">
        <f ca="1">I5-I3</f>
        <v>0</v>
      </c>
      <c r="J7" s="8">
        <f ca="1">J5-J3</f>
        <v>0</v>
      </c>
      <c r="K7" s="8">
        <f t="shared" ca="1" si="0"/>
        <v>0</v>
      </c>
      <c r="L7" s="8">
        <f t="shared" ca="1" si="0"/>
        <v>0</v>
      </c>
    </row>
    <row r="9" spans="1:12" x14ac:dyDescent="0.2">
      <c r="A9" s="1" t="s">
        <v>133</v>
      </c>
    </row>
    <row r="10" spans="1:12" x14ac:dyDescent="0.2">
      <c r="A10" s="9" t="str">
        <f ca="1">IF($L$5&lt;=123,"OK","Possible issue")</f>
        <v>OK</v>
      </c>
      <c r="B10" s="1" t="s">
        <v>134</v>
      </c>
    </row>
    <row r="14" spans="1:12" x14ac:dyDescent="0.2">
      <c r="A14" s="10" t="s">
        <v>135</v>
      </c>
    </row>
    <row r="15" spans="1:12" x14ac:dyDescent="0.2">
      <c r="A15" s="1" t="s">
        <v>129</v>
      </c>
      <c r="B15" s="1" t="s">
        <v>121</v>
      </c>
      <c r="C15" s="1" t="s">
        <v>122</v>
      </c>
      <c r="D15" s="1" t="s">
        <v>123</v>
      </c>
      <c r="E15" s="1" t="s">
        <v>124</v>
      </c>
      <c r="F15" s="1" t="s">
        <v>125</v>
      </c>
      <c r="G15" s="1" t="s">
        <v>127</v>
      </c>
      <c r="H15" s="1" t="s">
        <v>126</v>
      </c>
      <c r="I15" s="1" t="s">
        <v>128</v>
      </c>
    </row>
    <row r="16" spans="1:12" x14ac:dyDescent="0.2">
      <c r="A16" s="1" t="s">
        <v>130</v>
      </c>
      <c r="B16">
        <v>31</v>
      </c>
      <c r="C16">
        <v>11</v>
      </c>
      <c r="D16">
        <v>8</v>
      </c>
      <c r="E16">
        <v>10</v>
      </c>
      <c r="F16">
        <v>9</v>
      </c>
      <c r="G16">
        <v>12</v>
      </c>
      <c r="H16">
        <v>12</v>
      </c>
      <c r="I16">
        <f>SUM(B16:H16)</f>
        <v>93</v>
      </c>
    </row>
    <row r="18" spans="1:9" x14ac:dyDescent="0.2">
      <c r="A18" s="1" t="s">
        <v>131</v>
      </c>
      <c r="B18" s="8">
        <f ca="1">CELL("width",'Budget Narrative'!A1)</f>
        <v>31</v>
      </c>
      <c r="C18" s="8">
        <f ca="1">CELL("width",'Budget Narrative'!B1)</f>
        <v>11</v>
      </c>
      <c r="D18" s="8">
        <f ca="1">CELL("width",'Budget Narrative'!C1)</f>
        <v>8</v>
      </c>
      <c r="E18" s="8">
        <f ca="1">CELL("width",'Budget Narrative'!D1)</f>
        <v>10</v>
      </c>
      <c r="F18" s="8">
        <f ca="1">CELL("width",'Budget Narrative'!E1)</f>
        <v>9</v>
      </c>
      <c r="G18" s="8">
        <f ca="1">CELL("width",'Budget Narrative'!F1)</f>
        <v>12</v>
      </c>
      <c r="H18" s="8">
        <f ca="1">CELL("width",'Budget Narrative'!G1)</f>
        <v>12</v>
      </c>
      <c r="I18">
        <f ca="1">SUM(B18:H18)</f>
        <v>93</v>
      </c>
    </row>
    <row r="20" spans="1:9" x14ac:dyDescent="0.2">
      <c r="A20" s="1" t="s">
        <v>132</v>
      </c>
      <c r="B20" s="8">
        <f ca="1">B18-B16</f>
        <v>0</v>
      </c>
      <c r="C20" s="8">
        <f t="shared" ref="C20:I20" ca="1" si="1">C18-C16</f>
        <v>0</v>
      </c>
      <c r="D20" s="8">
        <f t="shared" ca="1" si="1"/>
        <v>0</v>
      </c>
      <c r="E20" s="8">
        <f t="shared" ca="1" si="1"/>
        <v>0</v>
      </c>
      <c r="F20" s="8">
        <f t="shared" ca="1" si="1"/>
        <v>0</v>
      </c>
      <c r="G20" s="8">
        <f t="shared" ca="1" si="1"/>
        <v>0</v>
      </c>
      <c r="H20" s="8">
        <f t="shared" ca="1" si="1"/>
        <v>0</v>
      </c>
      <c r="I20" s="8">
        <f t="shared" ca="1" si="1"/>
        <v>0</v>
      </c>
    </row>
    <row r="22" spans="1:9" x14ac:dyDescent="0.2">
      <c r="A22" s="1" t="s">
        <v>133</v>
      </c>
    </row>
    <row r="23" spans="1:9" x14ac:dyDescent="0.2">
      <c r="A23" s="9" t="str">
        <f ca="1">IF($I$18&lt;=93,"OK","Possible issue")</f>
        <v>OK</v>
      </c>
      <c r="B23" s="1" t="s">
        <v>134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c895f603-fc47-482f-91d5-407f536b2a4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2F50B3C13213498D84583958054764" ma:contentTypeVersion="21" ma:contentTypeDescription="Create a new document." ma:contentTypeScope="" ma:versionID="d22ef7145fa6897f77e8d2c5d6c6bac2">
  <xsd:schema xmlns:xsd="http://www.w3.org/2001/XMLSchema" xmlns:xs="http://www.w3.org/2001/XMLSchema" xmlns:p="http://schemas.microsoft.com/office/2006/metadata/properties" xmlns:ns2="c895f603-fc47-482f-91d5-407f536b2a45" xmlns:ns3="84342705-6656-4808-9c87-429ddced34aa" targetNamespace="http://schemas.microsoft.com/office/2006/metadata/properties" ma:root="true" ma:fieldsID="ddbbd8463905ecbd3c55abd494d00b64" ns2:_="" ns3:_="">
    <xsd:import namespace="c895f603-fc47-482f-91d5-407f536b2a45"/>
    <xsd:import namespace="84342705-6656-4808-9c87-429ddced34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5f603-fc47-482f-91d5-407f536b2a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ate" ma:index="12"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4342705-6656-4808-9c87-429ddced34aa"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DBBF06-E445-420D-A23B-1F94AF7AB551}">
  <ds:schemaRefs>
    <ds:schemaRef ds:uri="http://www.w3.org/XML/1998/namespace"/>
    <ds:schemaRef ds:uri="http://purl.org/dc/terms/"/>
    <ds:schemaRef ds:uri="http://schemas.openxmlformats.org/package/2006/metadata/core-properties"/>
    <ds:schemaRef ds:uri="http://schemas.microsoft.com/office/2006/documentManagement/types"/>
    <ds:schemaRef ds:uri="c895f603-fc47-482f-91d5-407f536b2a45"/>
    <ds:schemaRef ds:uri="84342705-6656-4808-9c87-429ddced34aa"/>
    <ds:schemaRef ds:uri="http://purl.org/dc/elements/1.1/"/>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77DC397-4345-4E04-8C51-85E0F0603518}">
  <ds:schemaRefs>
    <ds:schemaRef ds:uri="http://schemas.microsoft.com/sharepoint/v3/contenttype/forms"/>
  </ds:schemaRefs>
</ds:datastoreItem>
</file>

<file path=customXml/itemProps3.xml><?xml version="1.0" encoding="utf-8"?>
<ds:datastoreItem xmlns:ds="http://schemas.openxmlformats.org/officeDocument/2006/customXml" ds:itemID="{64DC63B2-45FB-47DE-9616-F74C718E8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95f603-fc47-482f-91d5-407f536b2a45"/>
    <ds:schemaRef ds:uri="84342705-6656-4808-9c87-429ddced34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Narrative</vt:lpstr>
      <vt:lpstr>Budget Summary</vt:lpstr>
      <vt:lpstr>Add-Remove Lines Examples</vt:lpstr>
      <vt:lpstr>Internal Use Only</vt:lpstr>
      <vt:lpstr>'Budget Narrative'!Print_Area</vt:lpstr>
    </vt:vector>
  </TitlesOfParts>
  <Company>DHR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Hritz</dc:creator>
  <cp:lastModifiedBy>Jamie Kitchens</cp:lastModifiedBy>
  <cp:lastPrinted>2019-06-07T18:05:16Z</cp:lastPrinted>
  <dcterms:created xsi:type="dcterms:W3CDTF">2003-10-07T23:50:25Z</dcterms:created>
  <dcterms:modified xsi:type="dcterms:W3CDTF">2022-08-16T23:30:56Z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